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tenaRentalSystem\Desktop\01 外構作業用\09 HP案内\250508 外構HPの変更\その２\"/>
    </mc:Choice>
  </mc:AlternateContent>
  <bookViews>
    <workbookView xWindow="0" yWindow="0" windowWidth="28800" windowHeight="11460"/>
  </bookViews>
  <sheets>
    <sheet name="様式1号-(1)事前申込" sheetId="1" r:id="rId1"/>
    <sheet name="事前プルダウン" sheetId="2" state="hidden" r:id="rId2"/>
    <sheet name="様式１号-(1)別紙" sheetId="9" r:id="rId3"/>
    <sheet name="様式1(2)事業申請" sheetId="3" state="hidden" r:id="rId4"/>
    <sheet name="事業申請プルダウン" sheetId="7" state="hidden" r:id="rId5"/>
    <sheet name="様式6交付申請" sheetId="4" state="hidden" r:id="rId6"/>
    <sheet name="交付申請プルダウン" sheetId="8" state="hidden" r:id="rId7"/>
  </sheets>
  <definedNames>
    <definedName name="_xlnm._FilterDatabase" localSheetId="5" hidden="1">様式6交付申請!$A$13:$E$66</definedName>
    <definedName name="_xlnm.Print_Area" localSheetId="3">'様式1(2)事業申請'!$A$1:$D$73</definedName>
    <definedName name="_xlnm.Print_Area" localSheetId="0">'様式1号-(1)事前申込'!$A$1:$D$36</definedName>
    <definedName name="_xlnm.Print_Area" localSheetId="2">'様式１号-(1)別紙'!$A$1:$Z$39</definedName>
    <definedName name="_xlnm.Print_Area" localSheetId="5">様式6交付申請!$A$1:$F$66</definedName>
    <definedName name="Z_25082816_927C_44FC_A6EB_64EA8D13A259_.wvu.FilterData" localSheetId="5" hidden="1">様式6交付申請!$A$13:$E$66</definedName>
    <definedName name="Z_25082816_927C_44FC_A6EB_64EA8D13A259_.wvu.PrintArea" localSheetId="3" hidden="1">'様式1(2)事業申請'!$A$1:$D$73</definedName>
    <definedName name="Z_25082816_927C_44FC_A6EB_64EA8D13A259_.wvu.PrintArea" localSheetId="0" hidden="1">'様式1号-(1)事前申込'!$A$1:$D$36</definedName>
    <definedName name="Z_25082816_927C_44FC_A6EB_64EA8D13A259_.wvu.PrintArea" localSheetId="5" hidden="1">様式6交付申請!$A$1:$G$66</definedName>
    <definedName name="Z_25082816_927C_44FC_A6EB_64EA8D13A259_.wvu.Rows" localSheetId="0" hidden="1">'様式1号-(1)事前申込'!#REF!</definedName>
    <definedName name="Z_25082816_927C_44FC_A6EB_64EA8D13A259_.wvu.Rows" localSheetId="5" hidden="1">様式6交付申請!#REF!</definedName>
  </definedNames>
  <calcPr calcId="162913"/>
  <customWorkbookViews>
    <customWorkbookView name="CatenaRentalSystem - 個人用ビュー" guid="{25082816-927C-44FC-A6EB-64EA8D13A259}" mergeInterval="0" personalView="1" maximized="1" xWindow="-8" yWindow="-8" windowWidth="1936" windowHeight="1056" activeSheetId="6"/>
  </customWorkbookViews>
</workbook>
</file>

<file path=xl/calcChain.xml><?xml version="1.0" encoding="utf-8"?>
<calcChain xmlns="http://schemas.openxmlformats.org/spreadsheetml/2006/main">
  <c r="E42" i="4" l="1"/>
  <c r="G20" i="2"/>
  <c r="C32" i="1" l="1"/>
  <c r="C33" i="1" l="1"/>
  <c r="C26" i="4" l="1"/>
  <c r="C19" i="3" l="1"/>
  <c r="C27" i="4" l="1"/>
  <c r="E41" i="4" l="1"/>
  <c r="E40" i="4"/>
  <c r="C30" i="3" l="1"/>
  <c r="E45" i="4" l="1"/>
  <c r="C39" i="4"/>
  <c r="C38" i="4"/>
  <c r="C57" i="3"/>
  <c r="C40" i="4" s="1"/>
  <c r="C58" i="3"/>
  <c r="C41" i="4" s="1"/>
  <c r="C37" i="4"/>
  <c r="C53" i="4"/>
  <c r="C54" i="4"/>
  <c r="C55" i="4"/>
  <c r="C56" i="4"/>
  <c r="C57" i="4"/>
  <c r="C58" i="4"/>
  <c r="C59" i="4"/>
  <c r="C60" i="4"/>
  <c r="C61" i="4"/>
  <c r="C62" i="4"/>
  <c r="C63" i="4"/>
  <c r="C64" i="4"/>
  <c r="C65" i="4"/>
  <c r="C66" i="4"/>
  <c r="C52" i="4"/>
  <c r="C48" i="3"/>
  <c r="C20" i="2" l="1"/>
  <c r="E20" i="2" l="1"/>
  <c r="C34" i="1" s="1"/>
  <c r="C46" i="4"/>
  <c r="C47" i="4"/>
  <c r="C48" i="4"/>
  <c r="C49" i="4"/>
  <c r="C45" i="4"/>
  <c r="C42" i="4" l="1"/>
  <c r="C27" i="3"/>
  <c r="C21" i="3"/>
  <c r="C22" i="3"/>
  <c r="C23" i="3"/>
  <c r="C20" i="3"/>
  <c r="C16" i="3"/>
  <c r="C17" i="3"/>
  <c r="C18" i="3"/>
  <c r="C15" i="3"/>
  <c r="C14" i="3"/>
  <c r="C50" i="4" l="1"/>
  <c r="C36" i="4"/>
  <c r="C35" i="4"/>
  <c r="C34" i="4"/>
  <c r="C33" i="4"/>
  <c r="C32" i="4"/>
  <c r="C30" i="4"/>
  <c r="C31" i="4"/>
  <c r="C29" i="4"/>
  <c r="C28" i="4"/>
  <c r="C25" i="4"/>
  <c r="E25" i="4" s="1"/>
  <c r="C24" i="4"/>
  <c r="E24" i="4" s="1"/>
  <c r="C23" i="4"/>
  <c r="E23" i="4" s="1"/>
  <c r="C22" i="4"/>
  <c r="E22" i="4" s="1"/>
  <c r="C21" i="4"/>
  <c r="C20" i="4"/>
  <c r="E20" i="4" s="1"/>
  <c r="C17" i="4"/>
  <c r="C16" i="4"/>
  <c r="C15" i="4"/>
  <c r="C14" i="4"/>
  <c r="E14" i="4" s="1"/>
</calcChain>
</file>

<file path=xl/sharedStrings.xml><?xml version="1.0" encoding="utf-8"?>
<sst xmlns="http://schemas.openxmlformats.org/spreadsheetml/2006/main" count="654" uniqueCount="355">
  <si>
    <t>利用者番号</t>
  </si>
  <si>
    <t>会社名</t>
  </si>
  <si>
    <t>代表者名</t>
  </si>
  <si>
    <t>郵便番号</t>
  </si>
  <si>
    <t>電話</t>
  </si>
  <si>
    <t>FAX</t>
  </si>
  <si>
    <t>メールアドレス</t>
  </si>
  <si>
    <t>外構部の木質化施工経験</t>
  </si>
  <si>
    <t>住宅区分</t>
  </si>
  <si>
    <t>施設区分</t>
  </si>
  <si>
    <t>事業担当者名</t>
  </si>
  <si>
    <t>既設の建物の有無</t>
  </si>
  <si>
    <t>塀：標準1万円/m</t>
  </si>
  <si>
    <t>塀：登録事業者2万円/m</t>
  </si>
  <si>
    <t>建築士1級</t>
  </si>
  <si>
    <t>会社住所（都道府県）</t>
  </si>
  <si>
    <t>資格または建設業許可証明</t>
  </si>
  <si>
    <t>事業担当者連絡先（Eメール）</t>
  </si>
  <si>
    <t>工事開始予定月</t>
  </si>
  <si>
    <t>申請の要件</t>
  </si>
  <si>
    <t>当該事業を含めた外構部の木質化施工経験</t>
  </si>
  <si>
    <t>添付書類について</t>
  </si>
  <si>
    <t>工事件名</t>
  </si>
  <si>
    <t>施設所在地（都道府県）</t>
  </si>
  <si>
    <t>施主名</t>
  </si>
  <si>
    <t>耐久性について</t>
  </si>
  <si>
    <t>施主に説明しました</t>
  </si>
  <si>
    <t>メンテナンスの必要性</t>
  </si>
  <si>
    <t>工事開始予定年月</t>
  </si>
  <si>
    <t>工事終了予定年月</t>
  </si>
  <si>
    <t>使用木材の原産国</t>
  </si>
  <si>
    <t>樹種(国産)</t>
  </si>
  <si>
    <t>樹種(外国産)</t>
  </si>
  <si>
    <t>樹種(国産)_その他</t>
  </si>
  <si>
    <t>使用する木材について</t>
  </si>
  <si>
    <t>クリーンウッド法を理解し、合法性が証明された木材を使用します</t>
  </si>
  <si>
    <t>耐久性処理内容_その他</t>
  </si>
  <si>
    <t>施設整備費総額（見積）</t>
  </si>
  <si>
    <t>内訳：木材費（見積）</t>
  </si>
  <si>
    <t>内訳：木材加工費（見積）</t>
  </si>
  <si>
    <t>内訳：その他資材（見積）</t>
  </si>
  <si>
    <t>内訳：諸経費（見積）</t>
  </si>
  <si>
    <t>対象外経費について</t>
  </si>
  <si>
    <t>解体費、設計費及び助成金対象外範囲は施設整備費に含めていません</t>
  </si>
  <si>
    <t>金額区分</t>
  </si>
  <si>
    <t>登録事業者名1</t>
  </si>
  <si>
    <t>事業者1の登録番号</t>
  </si>
  <si>
    <t>流通区分1</t>
  </si>
  <si>
    <t>登録事業者名2</t>
  </si>
  <si>
    <t>事業者2の登録番号</t>
  </si>
  <si>
    <t>流通区分2</t>
  </si>
  <si>
    <t>登録事業者名3</t>
  </si>
  <si>
    <t>事業者3の登録番号</t>
  </si>
  <si>
    <t>流通区分3</t>
  </si>
  <si>
    <t>登録事業者名4</t>
  </si>
  <si>
    <t>事業者4の登録番号</t>
  </si>
  <si>
    <t>流通区分4</t>
  </si>
  <si>
    <t>登録事業者名5</t>
  </si>
  <si>
    <t>事業者5の登録番号</t>
  </si>
  <si>
    <t>流通区分5</t>
  </si>
  <si>
    <t>ステータス</t>
  </si>
  <si>
    <t>管理者ステータス</t>
  </si>
  <si>
    <t>差し戻しコメント</t>
  </si>
  <si>
    <t>メモ欄</t>
  </si>
  <si>
    <t>審査結果</t>
  </si>
  <si>
    <t>事務局判断金額</t>
  </si>
  <si>
    <t>審査結果コメント</t>
  </si>
  <si>
    <t>項目</t>
  </si>
  <si>
    <t>事業申請入力内容</t>
  </si>
  <si>
    <t>交付申請入力内容</t>
  </si>
  <si>
    <t>1-1.申請者の要件について</t>
  </si>
  <si>
    <t>1-2.申請について</t>
  </si>
  <si>
    <t>2-1.住宅区分</t>
  </si>
  <si>
    <t>2-2.施設区分</t>
  </si>
  <si>
    <t>2-3.工事件名</t>
  </si>
  <si>
    <t>2-4.施設所在地（都道府県）</t>
  </si>
  <si>
    <t>2-5.施設所在地（都道府県以外）</t>
  </si>
  <si>
    <t>2-6.施主名</t>
  </si>
  <si>
    <t>3-1.開始予定年月</t>
  </si>
  <si>
    <t>3-2.終了予定年月</t>
  </si>
  <si>
    <t>4-1.使用木材の原産国</t>
  </si>
  <si>
    <t>4-2.樹種(国産)</t>
  </si>
  <si>
    <t>樹種(国産) _その他</t>
  </si>
  <si>
    <t>4-3.樹種(外国産)</t>
  </si>
  <si>
    <t>4-4.使用する木材について</t>
  </si>
  <si>
    <t>4-5.耐久性処理内容(地際若しくは基礎に接する部分)</t>
  </si>
  <si>
    <t>4-6.耐久性処理内容(構造上重要部分)</t>
  </si>
  <si>
    <t>4-7.耐久性処理内容(その他の部分)</t>
  </si>
  <si>
    <t>5-6.金額区分</t>
  </si>
  <si>
    <t>5-7.助成単価による事業費</t>
  </si>
  <si>
    <t>6-1.実際の整備費</t>
  </si>
  <si>
    <t>6-2.助成対象事業費</t>
  </si>
  <si>
    <t>6-3.内訳：木材費</t>
  </si>
  <si>
    <t>6-4.内訳：木材加工費</t>
  </si>
  <si>
    <t>6-5.内訳：その他資材</t>
  </si>
  <si>
    <t>6-6.内訳：諸経費</t>
  </si>
  <si>
    <t>6-7.対象外経費</t>
  </si>
  <si>
    <t>7-1.交付申請額</t>
  </si>
  <si>
    <t>8-1-1.登録事業者名1</t>
  </si>
  <si>
    <t>8-1-2.事業者1の登録番号</t>
  </si>
  <si>
    <t>8-1-3.流通区分1</t>
  </si>
  <si>
    <t>8-2-1.登録事業者名2</t>
  </si>
  <si>
    <t>8-2-2.事業者2の登録番号</t>
  </si>
  <si>
    <t>8-2-3.流通区分2</t>
  </si>
  <si>
    <t>8-3-1.登録事業者名3</t>
  </si>
  <si>
    <t>8-3-2.事業者3の登録番号</t>
  </si>
  <si>
    <t>8-3-3.流通区分3</t>
  </si>
  <si>
    <t>8-4-1.登録事業者名4</t>
  </si>
  <si>
    <t>8-4-2.事業者4の登録番号</t>
  </si>
  <si>
    <t>8-4-3.流通区分4</t>
  </si>
  <si>
    <t>8-5-1.登録事業者名5</t>
  </si>
  <si>
    <t>8-5-2.事業者5の登録番号</t>
  </si>
  <si>
    <t>8-5-3.流通区分5</t>
  </si>
  <si>
    <t>令和　　年　　　月　　　日</t>
  </si>
  <si>
    <t>会社名</t>
    <phoneticPr fontId="20"/>
  </si>
  <si>
    <t>郵便番号（ハイフン不要）</t>
    <rPh sb="9" eb="11">
      <t>フヨウ</t>
    </rPh>
    <phoneticPr fontId="20"/>
  </si>
  <si>
    <t>支店名（該当あれば）</t>
    <rPh sb="4" eb="6">
      <t>ガイトウ</t>
    </rPh>
    <phoneticPr fontId="20"/>
  </si>
  <si>
    <t>会社住所（市区郡以下の地番まで）</t>
    <rPh sb="5" eb="10">
      <t>シクグンイカ</t>
    </rPh>
    <rPh sb="11" eb="12">
      <t>チ</t>
    </rPh>
    <phoneticPr fontId="20"/>
  </si>
  <si>
    <t>会社住所（都道府県）</t>
    <rPh sb="5" eb="9">
      <t>トドウフケン</t>
    </rPh>
    <phoneticPr fontId="20"/>
  </si>
  <si>
    <t>所有者の確認</t>
    <phoneticPr fontId="20"/>
  </si>
  <si>
    <t>耐久性処理内容
(区分１：地際若しくは基礎に接する部分)</t>
    <phoneticPr fontId="20"/>
  </si>
  <si>
    <t>耐久性処理内容
(区分２：構造上重要部分)</t>
    <phoneticPr fontId="20"/>
  </si>
  <si>
    <t>耐久性処理内容
(区分３：その他の部分)</t>
    <phoneticPr fontId="20"/>
  </si>
  <si>
    <t>国、地方公共団体、
その他の公的機関からの補助金</t>
    <phoneticPr fontId="20"/>
  </si>
  <si>
    <t>1.交付申請にあたっての確認事項</t>
    <phoneticPr fontId="20"/>
  </si>
  <si>
    <t>2.施設情報</t>
    <phoneticPr fontId="20"/>
  </si>
  <si>
    <t>3.工事期間について</t>
    <phoneticPr fontId="20"/>
  </si>
  <si>
    <t>4.使用する木材について</t>
    <phoneticPr fontId="20"/>
  </si>
  <si>
    <t>5.申請の要件など</t>
    <phoneticPr fontId="20"/>
  </si>
  <si>
    <t>6.施設整備費について</t>
    <phoneticPr fontId="20"/>
  </si>
  <si>
    <t>7.交付申請額について</t>
    <phoneticPr fontId="20"/>
  </si>
  <si>
    <t>8.クリーンウッド法の登録事業者情報</t>
    <phoneticPr fontId="20"/>
  </si>
  <si>
    <t>1. 利用者情報</t>
    <phoneticPr fontId="20"/>
  </si>
  <si>
    <t>2. 申請者情報</t>
    <phoneticPr fontId="20"/>
  </si>
  <si>
    <t>3. 施設情報</t>
    <phoneticPr fontId="20"/>
  </si>
  <si>
    <t>4. 施主とのコミュニケーション</t>
    <phoneticPr fontId="20"/>
  </si>
  <si>
    <t>5. 補助金と所有の確認</t>
    <phoneticPr fontId="20"/>
  </si>
  <si>
    <t>6. 工事期間について</t>
    <phoneticPr fontId="20"/>
  </si>
  <si>
    <t>7. 使用する木材について</t>
    <phoneticPr fontId="20"/>
  </si>
  <si>
    <t>8. 施設整備費について</t>
    <phoneticPr fontId="20"/>
  </si>
  <si>
    <t>9. 申請の要件など</t>
    <phoneticPr fontId="20"/>
  </si>
  <si>
    <t>10. クリーンウッド法の登録事業者情報</t>
    <phoneticPr fontId="20"/>
  </si>
  <si>
    <t>11. 申請状況</t>
    <phoneticPr fontId="20"/>
  </si>
  <si>
    <t>１．会社・申請者情報</t>
    <phoneticPr fontId="20"/>
  </si>
  <si>
    <t>２．申請者情報</t>
    <phoneticPr fontId="20"/>
  </si>
  <si>
    <t>３．事前申込情報</t>
    <phoneticPr fontId="20"/>
  </si>
  <si>
    <t>登録基幹技能者</t>
    <phoneticPr fontId="20"/>
  </si>
  <si>
    <t>電話（ハイフン不要）</t>
    <phoneticPr fontId="20"/>
  </si>
  <si>
    <t>FAX（ハイフン不要）</t>
    <phoneticPr fontId="20"/>
  </si>
  <si>
    <t>資格又は建設業法に基づく許可証明</t>
    <rPh sb="2" eb="3">
      <t>マタ</t>
    </rPh>
    <phoneticPr fontId="20"/>
  </si>
  <si>
    <t>施設所在地（市区郡以下の地番まで）</t>
    <phoneticPr fontId="20"/>
  </si>
  <si>
    <t>木材使用量（m3）（小数点以下第４位まで）</t>
    <rPh sb="10" eb="16">
      <t>ショウスウテンイカダイ</t>
    </rPh>
    <rPh sb="17" eb="18">
      <t>イ</t>
    </rPh>
    <phoneticPr fontId="20"/>
  </si>
  <si>
    <t>5-1.木材使用量（m3）（小数点以下第４位まで）</t>
    <phoneticPr fontId="20"/>
  </si>
  <si>
    <t>5-2.延長【塀】（m）（小数点以下第３位まで）</t>
    <phoneticPr fontId="20"/>
  </si>
  <si>
    <t>5-3.面積【デッキ】（m2）（小数点以下第２位まで）</t>
    <phoneticPr fontId="20"/>
  </si>
  <si>
    <t>5-4.メートルあたりの木材使用量【塀】（m3）（小数点以下第３位まで）</t>
    <phoneticPr fontId="20"/>
  </si>
  <si>
    <t>5-5.面積(平方メートル)あたりの木材使用量【デッキ】（m3）（小数点以下第３位まで）</t>
    <phoneticPr fontId="20"/>
  </si>
  <si>
    <t>国産</t>
    <rPh sb="0" eb="2">
      <t>コクサン</t>
    </rPh>
    <phoneticPr fontId="20"/>
  </si>
  <si>
    <t>外国産</t>
    <rPh sb="0" eb="3">
      <t>ガイコクサン</t>
    </rPh>
    <phoneticPr fontId="20"/>
  </si>
  <si>
    <t>スギ</t>
    <phoneticPr fontId="20"/>
  </si>
  <si>
    <t>ヒノキ</t>
    <phoneticPr fontId="20"/>
  </si>
  <si>
    <t>カラマツ</t>
    <phoneticPr fontId="20"/>
  </si>
  <si>
    <t>エゾマツ・トドマツ</t>
    <phoneticPr fontId="20"/>
  </si>
  <si>
    <t>その他</t>
    <rPh sb="2" eb="3">
      <t>タ</t>
    </rPh>
    <phoneticPr fontId="20"/>
  </si>
  <si>
    <t>K4,K4相当</t>
    <rPh sb="5" eb="7">
      <t>ソウトウ</t>
    </rPh>
    <phoneticPr fontId="20"/>
  </si>
  <si>
    <t>AQ１</t>
    <phoneticPr fontId="20"/>
  </si>
  <si>
    <t>非木材</t>
    <rPh sb="0" eb="1">
      <t>ヒ</t>
    </rPh>
    <rPh sb="1" eb="3">
      <t>モクザイ</t>
    </rPh>
    <phoneticPr fontId="20"/>
  </si>
  <si>
    <t>K3,K3相当</t>
    <rPh sb="5" eb="7">
      <t>ソウトウ</t>
    </rPh>
    <phoneticPr fontId="20"/>
  </si>
  <si>
    <t>AQ2</t>
    <phoneticPr fontId="20"/>
  </si>
  <si>
    <t>木材保護塗料または表面処理剤</t>
    <rPh sb="0" eb="2">
      <t>モクザイ</t>
    </rPh>
    <rPh sb="2" eb="4">
      <t>ホゴ</t>
    </rPh>
    <rPh sb="4" eb="6">
      <t>トリョウ</t>
    </rPh>
    <rPh sb="9" eb="11">
      <t>ヒョウメン</t>
    </rPh>
    <rPh sb="11" eb="13">
      <t>ショリ</t>
    </rPh>
    <rPh sb="13" eb="14">
      <t>ザイ</t>
    </rPh>
    <phoneticPr fontId="20"/>
  </si>
  <si>
    <t>デッキ：登録事業者2万円/m2</t>
    <phoneticPr fontId="20"/>
  </si>
  <si>
    <t>デッキ：標準1万円/m2</t>
    <phoneticPr fontId="20"/>
  </si>
  <si>
    <t>原木市場</t>
    <rPh sb="0" eb="2">
      <t>ゲンボク</t>
    </rPh>
    <rPh sb="1" eb="2">
      <t>キ</t>
    </rPh>
    <rPh sb="2" eb="4">
      <t>イチバ</t>
    </rPh>
    <phoneticPr fontId="20"/>
  </si>
  <si>
    <t>輸入事業者</t>
    <rPh sb="0" eb="2">
      <t>ユニュウ</t>
    </rPh>
    <rPh sb="2" eb="5">
      <t>ジギョウシャ</t>
    </rPh>
    <phoneticPr fontId="20"/>
  </si>
  <si>
    <t>製材工場</t>
    <rPh sb="0" eb="2">
      <t>セイザイ</t>
    </rPh>
    <rPh sb="2" eb="4">
      <t>コウジョウ</t>
    </rPh>
    <phoneticPr fontId="20"/>
  </si>
  <si>
    <t>木材加工工場</t>
    <rPh sb="0" eb="2">
      <t>モクザイ</t>
    </rPh>
    <rPh sb="2" eb="4">
      <t>カコウ</t>
    </rPh>
    <rPh sb="4" eb="6">
      <t>コウジョウ</t>
    </rPh>
    <phoneticPr fontId="20"/>
  </si>
  <si>
    <t>製品市場</t>
    <rPh sb="0" eb="2">
      <t>セイヒン</t>
    </rPh>
    <rPh sb="2" eb="4">
      <t>イチバ</t>
    </rPh>
    <phoneticPr fontId="20"/>
  </si>
  <si>
    <t>販売・流通事業者</t>
    <rPh sb="0" eb="2">
      <t>ハンバイ</t>
    </rPh>
    <rPh sb="3" eb="5">
      <t>リュウツウ</t>
    </rPh>
    <rPh sb="5" eb="8">
      <t>ジギョウシャ</t>
    </rPh>
    <phoneticPr fontId="20"/>
  </si>
  <si>
    <t>建設業者・工務店（申請者を含む）</t>
    <rPh sb="0" eb="2">
      <t>ケンセツ</t>
    </rPh>
    <rPh sb="2" eb="4">
      <t>ギョウシャ</t>
    </rPh>
    <rPh sb="5" eb="8">
      <t>コウムテン</t>
    </rPh>
    <rPh sb="9" eb="12">
      <t>シンセイシャ</t>
    </rPh>
    <rPh sb="13" eb="14">
      <t>フク</t>
    </rPh>
    <phoneticPr fontId="20"/>
  </si>
  <si>
    <t>建設業法に基づく許可証明　土木工事業</t>
    <phoneticPr fontId="26"/>
  </si>
  <si>
    <t>建設業法に基づく許可証明　建築工事業</t>
    <phoneticPr fontId="26"/>
  </si>
  <si>
    <t>建設業法に基づく許可証明　大工工事業</t>
    <phoneticPr fontId="20"/>
  </si>
  <si>
    <t>建設業法に基づく許可証明　造園工事業</t>
    <phoneticPr fontId="26"/>
  </si>
  <si>
    <t>造園技能士</t>
  </si>
  <si>
    <t>建築大工技能士</t>
  </si>
  <si>
    <t>建築士2級</t>
    <phoneticPr fontId="20"/>
  </si>
  <si>
    <t xml:space="preserve">建築士木造 </t>
    <phoneticPr fontId="20"/>
  </si>
  <si>
    <t>建築施工管理技士1級</t>
    <phoneticPr fontId="20"/>
  </si>
  <si>
    <t xml:space="preserve">建築施工管理技士2級 </t>
    <phoneticPr fontId="20"/>
  </si>
  <si>
    <t>あり</t>
    <phoneticPr fontId="20"/>
  </si>
  <si>
    <t>なし</t>
    <phoneticPr fontId="20"/>
  </si>
  <si>
    <t>非住宅</t>
    <rPh sb="0" eb="1">
      <t>ヒ</t>
    </rPh>
    <rPh sb="1" eb="3">
      <t>ジュウタク</t>
    </rPh>
    <phoneticPr fontId="20"/>
  </si>
  <si>
    <t>住宅</t>
    <phoneticPr fontId="20"/>
  </si>
  <si>
    <t>群馬県</t>
    <rPh sb="2" eb="3">
      <t>ケン</t>
    </rPh>
    <phoneticPr fontId="20"/>
  </si>
  <si>
    <t>北海道</t>
    <phoneticPr fontId="20"/>
  </si>
  <si>
    <t>青森県</t>
    <rPh sb="2" eb="3">
      <t>ケン</t>
    </rPh>
    <phoneticPr fontId="20"/>
  </si>
  <si>
    <t>岩手県</t>
    <rPh sb="2" eb="3">
      <t>ケン</t>
    </rPh>
    <phoneticPr fontId="20"/>
  </si>
  <si>
    <t>宮城県</t>
    <rPh sb="2" eb="3">
      <t>ケン</t>
    </rPh>
    <phoneticPr fontId="20"/>
  </si>
  <si>
    <t>秋田県</t>
    <rPh sb="2" eb="3">
      <t>ケン</t>
    </rPh>
    <phoneticPr fontId="20"/>
  </si>
  <si>
    <t>山形県</t>
    <rPh sb="2" eb="3">
      <t>ケン</t>
    </rPh>
    <phoneticPr fontId="20"/>
  </si>
  <si>
    <t>福島県</t>
    <rPh sb="2" eb="3">
      <t>ケン</t>
    </rPh>
    <phoneticPr fontId="20"/>
  </si>
  <si>
    <t>茨城県</t>
    <rPh sb="2" eb="3">
      <t>ケン</t>
    </rPh>
    <phoneticPr fontId="20"/>
  </si>
  <si>
    <t>栃木県</t>
    <rPh sb="2" eb="3">
      <t>ケン</t>
    </rPh>
    <phoneticPr fontId="20"/>
  </si>
  <si>
    <t>埼玉県</t>
    <rPh sb="2" eb="3">
      <t>ケン</t>
    </rPh>
    <phoneticPr fontId="20"/>
  </si>
  <si>
    <t>千葉県</t>
    <rPh sb="2" eb="3">
      <t>ケン</t>
    </rPh>
    <phoneticPr fontId="20"/>
  </si>
  <si>
    <t>神奈川県</t>
    <rPh sb="3" eb="4">
      <t>ケン</t>
    </rPh>
    <phoneticPr fontId="20"/>
  </si>
  <si>
    <t>山梨県</t>
    <rPh sb="2" eb="3">
      <t>ケン</t>
    </rPh>
    <phoneticPr fontId="20"/>
  </si>
  <si>
    <t>東京都</t>
    <rPh sb="2" eb="3">
      <t>ト</t>
    </rPh>
    <phoneticPr fontId="20"/>
  </si>
  <si>
    <t>新潟県</t>
    <rPh sb="2" eb="3">
      <t>ケン</t>
    </rPh>
    <phoneticPr fontId="20"/>
  </si>
  <si>
    <t>富山県</t>
    <rPh sb="2" eb="3">
      <t>ケン</t>
    </rPh>
    <phoneticPr fontId="20"/>
  </si>
  <si>
    <t>石川県</t>
    <rPh sb="2" eb="3">
      <t>ケン</t>
    </rPh>
    <phoneticPr fontId="20"/>
  </si>
  <si>
    <t>福井県</t>
    <rPh sb="2" eb="3">
      <t>ケン</t>
    </rPh>
    <phoneticPr fontId="20"/>
  </si>
  <si>
    <t>長野県</t>
    <rPh sb="2" eb="3">
      <t>ケン</t>
    </rPh>
    <phoneticPr fontId="20"/>
  </si>
  <si>
    <t>岐阜県</t>
    <rPh sb="2" eb="3">
      <t>ケン</t>
    </rPh>
    <phoneticPr fontId="20"/>
  </si>
  <si>
    <t>静岡県</t>
    <rPh sb="2" eb="3">
      <t>ケン</t>
    </rPh>
    <phoneticPr fontId="20"/>
  </si>
  <si>
    <t>愛知県</t>
    <rPh sb="2" eb="3">
      <t>ケン</t>
    </rPh>
    <phoneticPr fontId="20"/>
  </si>
  <si>
    <t>三重県</t>
    <rPh sb="2" eb="3">
      <t>ケン</t>
    </rPh>
    <phoneticPr fontId="20"/>
  </si>
  <si>
    <t>滋賀県</t>
    <rPh sb="2" eb="3">
      <t>ケン</t>
    </rPh>
    <phoneticPr fontId="20"/>
  </si>
  <si>
    <t>京都府</t>
    <rPh sb="2" eb="3">
      <t>フ</t>
    </rPh>
    <phoneticPr fontId="20"/>
  </si>
  <si>
    <t>大阪府</t>
    <rPh sb="2" eb="3">
      <t>フ</t>
    </rPh>
    <phoneticPr fontId="20"/>
  </si>
  <si>
    <t>兵庫県</t>
    <rPh sb="2" eb="3">
      <t>ケン</t>
    </rPh>
    <phoneticPr fontId="20"/>
  </si>
  <si>
    <t>奈良県</t>
    <rPh sb="2" eb="3">
      <t>ケン</t>
    </rPh>
    <phoneticPr fontId="20"/>
  </si>
  <si>
    <t>和歌山県</t>
    <rPh sb="3" eb="4">
      <t>ケン</t>
    </rPh>
    <phoneticPr fontId="20"/>
  </si>
  <si>
    <t>鳥取県</t>
    <rPh sb="2" eb="3">
      <t>ケン</t>
    </rPh>
    <phoneticPr fontId="20"/>
  </si>
  <si>
    <t>島根県</t>
    <rPh sb="2" eb="3">
      <t>ケン</t>
    </rPh>
    <phoneticPr fontId="20"/>
  </si>
  <si>
    <t>岡山県</t>
    <rPh sb="2" eb="3">
      <t>ケン</t>
    </rPh>
    <phoneticPr fontId="20"/>
  </si>
  <si>
    <t>広島県</t>
    <rPh sb="2" eb="3">
      <t>ケン</t>
    </rPh>
    <phoneticPr fontId="20"/>
  </si>
  <si>
    <t>山口県</t>
    <rPh sb="2" eb="3">
      <t>ケン</t>
    </rPh>
    <phoneticPr fontId="20"/>
  </si>
  <si>
    <t>徳島県</t>
    <rPh sb="2" eb="3">
      <t>ケン</t>
    </rPh>
    <phoneticPr fontId="20"/>
  </si>
  <si>
    <t>香川県</t>
    <rPh sb="2" eb="3">
      <t>ケン</t>
    </rPh>
    <phoneticPr fontId="20"/>
  </si>
  <si>
    <t>愛媛県</t>
    <rPh sb="2" eb="3">
      <t>ケン</t>
    </rPh>
    <phoneticPr fontId="20"/>
  </si>
  <si>
    <t>高知県</t>
    <rPh sb="2" eb="3">
      <t>ケン</t>
    </rPh>
    <phoneticPr fontId="20"/>
  </si>
  <si>
    <t>福岡県</t>
    <rPh sb="2" eb="3">
      <t>ケン</t>
    </rPh>
    <phoneticPr fontId="20"/>
  </si>
  <si>
    <t>佐賀県</t>
    <rPh sb="2" eb="3">
      <t>ケン</t>
    </rPh>
    <phoneticPr fontId="20"/>
  </si>
  <si>
    <t>長崎県</t>
    <rPh sb="2" eb="3">
      <t>ケン</t>
    </rPh>
    <phoneticPr fontId="20"/>
  </si>
  <si>
    <t>熊本県</t>
    <rPh sb="2" eb="3">
      <t>ケン</t>
    </rPh>
    <phoneticPr fontId="20"/>
  </si>
  <si>
    <t>大分県</t>
    <rPh sb="2" eb="3">
      <t>ケン</t>
    </rPh>
    <phoneticPr fontId="20"/>
  </si>
  <si>
    <t>宮崎県</t>
    <rPh sb="2" eb="3">
      <t>ケン</t>
    </rPh>
    <phoneticPr fontId="20"/>
  </si>
  <si>
    <t>鹿児島県</t>
    <rPh sb="3" eb="4">
      <t>ケン</t>
    </rPh>
    <phoneticPr fontId="20"/>
  </si>
  <si>
    <t>沖縄県</t>
    <rPh sb="2" eb="3">
      <t>ケン</t>
    </rPh>
    <phoneticPr fontId="20"/>
  </si>
  <si>
    <t>理解しました</t>
    <phoneticPr fontId="20"/>
  </si>
  <si>
    <t>理解しません</t>
    <phoneticPr fontId="20"/>
  </si>
  <si>
    <t>塀：標準1万円/m</t>
    <phoneticPr fontId="20"/>
  </si>
  <si>
    <t>２万</t>
    <rPh sb="1" eb="2">
      <t>マン</t>
    </rPh>
    <phoneticPr fontId="20"/>
  </si>
  <si>
    <t>１万</t>
    <rPh sb="1" eb="2">
      <t>マン</t>
    </rPh>
    <phoneticPr fontId="20"/>
  </si>
  <si>
    <t>m3</t>
    <phoneticPr fontId="20"/>
  </si>
  <si>
    <t>m</t>
    <phoneticPr fontId="20"/>
  </si>
  <si>
    <t>m2</t>
    <phoneticPr fontId="20"/>
  </si>
  <si>
    <t>塀：登録事業者2万円/m</t>
    <phoneticPr fontId="20"/>
  </si>
  <si>
    <t>木材使用量（m3）少数点以下第４位まで</t>
    <rPh sb="9" eb="11">
      <t>ショウスウ</t>
    </rPh>
    <rPh sb="11" eb="12">
      <t>テン</t>
    </rPh>
    <rPh sb="12" eb="14">
      <t>イカ</t>
    </rPh>
    <rPh sb="14" eb="15">
      <t>ダイ</t>
    </rPh>
    <rPh sb="16" eb="17">
      <t>イ</t>
    </rPh>
    <phoneticPr fontId="20"/>
  </si>
  <si>
    <t>予定事業量　塀　延長(m)　少数点以下第3位まで</t>
    <rPh sb="16" eb="17">
      <t>テン</t>
    </rPh>
    <rPh sb="17" eb="19">
      <t>イカ</t>
    </rPh>
    <phoneticPr fontId="20"/>
  </si>
  <si>
    <t>予定事業量　デッキ：床面積（㎡）　少数点以下第2位まで</t>
    <rPh sb="19" eb="20">
      <t>テン</t>
    </rPh>
    <rPh sb="20" eb="22">
      <t>イカ</t>
    </rPh>
    <phoneticPr fontId="20"/>
  </si>
  <si>
    <t>施設区分x予定事業量(塀(m)又はデッキ(㎡)) 　※万円以下切捨て</t>
    <rPh sb="15" eb="16">
      <t>マタ</t>
    </rPh>
    <rPh sb="27" eb="29">
      <t>マンエン</t>
    </rPh>
    <rPh sb="29" eb="31">
      <t>イカ</t>
    </rPh>
    <rPh sb="31" eb="33">
      <t>キリス</t>
    </rPh>
    <phoneticPr fontId="20"/>
  </si>
  <si>
    <t>入力項目</t>
    <rPh sb="0" eb="2">
      <t>ニュウリョク</t>
    </rPh>
    <rPh sb="2" eb="4">
      <t>コウモク</t>
    </rPh>
    <phoneticPr fontId="20"/>
  </si>
  <si>
    <t>プルダウンで選択</t>
    <rPh sb="6" eb="8">
      <t>センタク</t>
    </rPh>
    <phoneticPr fontId="20"/>
  </si>
  <si>
    <t>自動計算</t>
    <rPh sb="0" eb="2">
      <t>ジドウ</t>
    </rPh>
    <rPh sb="2" eb="4">
      <t>ケイサン</t>
    </rPh>
    <phoneticPr fontId="20"/>
  </si>
  <si>
    <t>円</t>
    <rPh sb="0" eb="1">
      <t>エン</t>
    </rPh>
    <phoneticPr fontId="20"/>
  </si>
  <si>
    <t>【塀】　予定事業量　延長(m)
　少数点以下第3位まで</t>
    <rPh sb="1" eb="2">
      <t>ヘイ</t>
    </rPh>
    <rPh sb="19" eb="20">
      <t>テン</t>
    </rPh>
    <rPh sb="20" eb="22">
      <t>イカ</t>
    </rPh>
    <phoneticPr fontId="20"/>
  </si>
  <si>
    <t>木材使用量（m3）
少数点以下第４位まで</t>
    <rPh sb="10" eb="12">
      <t>ショウスウ</t>
    </rPh>
    <rPh sb="12" eb="13">
      <t>テン</t>
    </rPh>
    <rPh sb="13" eb="15">
      <t>イカ</t>
    </rPh>
    <rPh sb="15" eb="16">
      <t>ダイ</t>
    </rPh>
    <rPh sb="17" eb="18">
      <t>イ</t>
    </rPh>
    <phoneticPr fontId="20"/>
  </si>
  <si>
    <t>自動表示</t>
    <rPh sb="0" eb="4">
      <t>ジドウヒョウジ</t>
    </rPh>
    <phoneticPr fontId="20"/>
  </si>
  <si>
    <t>【塀】　メートルあたりの木材使用量塀】（m3）（小数点以下第３位まで）少数以下第４位は切り捨て、0.04以上</t>
    <phoneticPr fontId="20"/>
  </si>
  <si>
    <t>【デッキ】　床面積(平方メートル)あたりの木材使用量（m3）（小数点以下第３位まで）少数以下第４位は切り捨て、0.05以上</t>
    <rPh sb="6" eb="7">
      <t>ユカ</t>
    </rPh>
    <phoneticPr fontId="20"/>
  </si>
  <si>
    <t>【デッキ】　予定事業量　床面積（㎡）
　少数点以下第2位まで</t>
    <rPh sb="22" eb="23">
      <t>テン</t>
    </rPh>
    <rPh sb="23" eb="25">
      <t>イカ</t>
    </rPh>
    <phoneticPr fontId="20"/>
  </si>
  <si>
    <t>1.会社・申請者情報</t>
    <phoneticPr fontId="20"/>
  </si>
  <si>
    <t>2.申請者情報</t>
    <phoneticPr fontId="20"/>
  </si>
  <si>
    <t>3.事前申込情報</t>
    <phoneticPr fontId="20"/>
  </si>
  <si>
    <t>円</t>
    <rPh sb="0" eb="1">
      <t>エン</t>
    </rPh>
    <phoneticPr fontId="20"/>
  </si>
  <si>
    <t>5-5.床面積(平方メートル)あたりの木材使用量【デッキ】（m3）（小数点以下第３位まで）</t>
    <rPh sb="4" eb="5">
      <t>ユカ</t>
    </rPh>
    <phoneticPr fontId="20"/>
  </si>
  <si>
    <t>5-6.金額区分</t>
    <phoneticPr fontId="20"/>
  </si>
  <si>
    <t>5-3.床面積【デッキ】（m2）（小数点以下第２位まで）</t>
    <rPh sb="4" eb="5">
      <t>ユカ</t>
    </rPh>
    <phoneticPr fontId="20"/>
  </si>
  <si>
    <t>5-7.助成単価による事業費</t>
    <phoneticPr fontId="20"/>
  </si>
  <si>
    <t>6-1.実際の整備費</t>
    <phoneticPr fontId="20"/>
  </si>
  <si>
    <t>　       全国木材協同組合連合会</t>
    <phoneticPr fontId="20"/>
  </si>
  <si>
    <t>　　　　　全国木材協同組合連合会</t>
    <phoneticPr fontId="20"/>
  </si>
  <si>
    <t>自動表示入力不可</t>
    <rPh sb="0" eb="4">
      <t>ジドウヒョウジ</t>
    </rPh>
    <rPh sb="4" eb="6">
      <t>ニュウリョク</t>
    </rPh>
    <rPh sb="6" eb="8">
      <t>フカ</t>
    </rPh>
    <phoneticPr fontId="20"/>
  </si>
  <si>
    <t>事前申込結果通知に記載された番号を入力</t>
    <rPh sb="0" eb="2">
      <t>ジゼン</t>
    </rPh>
    <rPh sb="2" eb="4">
      <t>モウシコミ</t>
    </rPh>
    <rPh sb="4" eb="6">
      <t>ケッカ</t>
    </rPh>
    <rPh sb="6" eb="8">
      <t>ツウチ</t>
    </rPh>
    <rPh sb="9" eb="11">
      <t>キサイ</t>
    </rPh>
    <rPh sb="14" eb="16">
      <t>バンゴウ</t>
    </rPh>
    <rPh sb="17" eb="19">
      <t>ニュウリョク</t>
    </rPh>
    <phoneticPr fontId="20"/>
  </si>
  <si>
    <t>郵便番号（ハイフン要）</t>
    <rPh sb="9" eb="10">
      <t>ヨウ</t>
    </rPh>
    <phoneticPr fontId="20"/>
  </si>
  <si>
    <t>電話（ハイフン要）</t>
    <phoneticPr fontId="20"/>
  </si>
  <si>
    <t>FAX（ハイフン要）</t>
    <phoneticPr fontId="20"/>
  </si>
  <si>
    <t>【デッキ】　予定事業量　床面積（m2）
　少数点以下第2位まで</t>
    <rPh sb="23" eb="24">
      <t>テン</t>
    </rPh>
    <rPh sb="24" eb="26">
      <t>イカ</t>
    </rPh>
    <phoneticPr fontId="20"/>
  </si>
  <si>
    <t>施設区分x予定事業量(塀(m)又はデッキ(m2)) 　※万円未満切り捨て</t>
    <rPh sb="15" eb="16">
      <t>マタ</t>
    </rPh>
    <rPh sb="28" eb="30">
      <t>マンエン</t>
    </rPh>
    <rPh sb="30" eb="32">
      <t>ミマン</t>
    </rPh>
    <rPh sb="32" eb="33">
      <t>キ</t>
    </rPh>
    <rPh sb="34" eb="35">
      <t>ス</t>
    </rPh>
    <phoneticPr fontId="20"/>
  </si>
  <si>
    <t>【塀】当該塀全体で0.4m3以上
【デッキ】当該デッキ全体で0.5m3以上</t>
    <rPh sb="1" eb="2">
      <t>ヘイ</t>
    </rPh>
    <rPh sb="3" eb="5">
      <t>トウガイ</t>
    </rPh>
    <rPh sb="5" eb="6">
      <t>ヘイ</t>
    </rPh>
    <rPh sb="6" eb="8">
      <t>ゼンタイ</t>
    </rPh>
    <rPh sb="14" eb="16">
      <t>イジョウ</t>
    </rPh>
    <rPh sb="22" eb="24">
      <t>トウガイ</t>
    </rPh>
    <rPh sb="27" eb="29">
      <t>ゼンタイ</t>
    </rPh>
    <rPh sb="35" eb="37">
      <t>イジョウ</t>
    </rPh>
    <phoneticPr fontId="20"/>
  </si>
  <si>
    <t>塀とデッキ間の変更は不可です</t>
    <rPh sb="0" eb="1">
      <t>ヘイ</t>
    </rPh>
    <rPh sb="5" eb="6">
      <t>カン</t>
    </rPh>
    <rPh sb="7" eb="9">
      <t>ヘンコウ</t>
    </rPh>
    <rPh sb="10" eb="12">
      <t>フカ</t>
    </rPh>
    <phoneticPr fontId="20"/>
  </si>
  <si>
    <t>外構実証型事業者又はその代表者が所有する建物の外構施設ではありません</t>
    <rPh sb="0" eb="2">
      <t>ガイコウ</t>
    </rPh>
    <rPh sb="2" eb="4">
      <t>ジッショウ</t>
    </rPh>
    <rPh sb="4" eb="5">
      <t>ガタ</t>
    </rPh>
    <rPh sb="5" eb="8">
      <t>ジギョウシャ</t>
    </rPh>
    <rPh sb="8" eb="9">
      <t>マタ</t>
    </rPh>
    <rPh sb="12" eb="15">
      <t>ダイヒョウシャ</t>
    </rPh>
    <rPh sb="20" eb="22">
      <t>タテモノ</t>
    </rPh>
    <phoneticPr fontId="20"/>
  </si>
  <si>
    <t>【塀】　メートルあたりの木材使用量（m3）（小数点以下第３位まで）少数以下第４位は切り捨て、0.04以上</t>
    <phoneticPr fontId="20"/>
  </si>
  <si>
    <t>国、地方公共団体、その他の公的機関からの補助金を使用していません</t>
    <phoneticPr fontId="20"/>
  </si>
  <si>
    <t>当社は、事業申請、交付申請 、事業の実行その他外構実証型事業の実施にあたって、虚偽や不実行等の一切の違反行為を行っていません</t>
    <phoneticPr fontId="20"/>
  </si>
  <si>
    <t>当社（外構実証事業者）は 、外構部等の木質化対策支援事業（外構実証型事業）助成金公募及び実施要領第5のオ・カに該当しません</t>
    <phoneticPr fontId="20"/>
  </si>
  <si>
    <t>利用者番号</t>
    <rPh sb="0" eb="3">
      <t>リヨウシャ</t>
    </rPh>
    <rPh sb="3" eb="5">
      <t>バンゴウ</t>
    </rPh>
    <phoneticPr fontId="20"/>
  </si>
  <si>
    <t>5-7.助成単価による事業費
6-1.実際の整備費
様式２号（審査結果通知書）の助成予定額
を比較し、最も低い金額を入力（万円未満切り捨て）</t>
    <rPh sb="4" eb="6">
      <t>ジョセイ</t>
    </rPh>
    <rPh sb="6" eb="8">
      <t>タンカ</t>
    </rPh>
    <rPh sb="11" eb="14">
      <t>ジギョウヒ</t>
    </rPh>
    <rPh sb="26" eb="28">
      <t>ヨウシキ</t>
    </rPh>
    <rPh sb="29" eb="30">
      <t>ゴウ</t>
    </rPh>
    <rPh sb="31" eb="33">
      <t>シンサ</t>
    </rPh>
    <rPh sb="33" eb="35">
      <t>ケッカ</t>
    </rPh>
    <rPh sb="35" eb="38">
      <t>ツウチショ</t>
    </rPh>
    <rPh sb="40" eb="42">
      <t>ジョセイ</t>
    </rPh>
    <rPh sb="42" eb="45">
      <t>ヨテイガク</t>
    </rPh>
    <rPh sb="47" eb="49">
      <t>ヒカク</t>
    </rPh>
    <rPh sb="51" eb="52">
      <t>モット</t>
    </rPh>
    <rPh sb="53" eb="54">
      <t>ヒク</t>
    </rPh>
    <rPh sb="55" eb="57">
      <t>キンガク</t>
    </rPh>
    <rPh sb="58" eb="60">
      <t>ニュウリョク</t>
    </rPh>
    <rPh sb="61" eb="63">
      <t>マンエン</t>
    </rPh>
    <rPh sb="63" eb="65">
      <t>ミマン</t>
    </rPh>
    <rPh sb="65" eb="66">
      <t>キ</t>
    </rPh>
    <rPh sb="67" eb="68">
      <t>ス</t>
    </rPh>
    <phoneticPr fontId="20"/>
  </si>
  <si>
    <t>1. 利用者情報</t>
    <phoneticPr fontId="20"/>
  </si>
  <si>
    <t>【塀】当該塀全体で0.4m3以上
【デッキ】当該デッキ全体で0.5m3以上</t>
    <phoneticPr fontId="20"/>
  </si>
  <si>
    <t>3．施設区分で「塀：登録事業者2万円/m」もしくは
「デッキ：登録事業者2万円/m2」を選択した場合は、
クリーンウッド法の登録事業者情報を入力してください</t>
    <rPh sb="2" eb="4">
      <t>シセツ</t>
    </rPh>
    <rPh sb="4" eb="6">
      <t>クブン</t>
    </rPh>
    <rPh sb="70" eb="72">
      <t>ニュウリョク</t>
    </rPh>
    <phoneticPr fontId="20"/>
  </si>
  <si>
    <t>5-6.金額区分×5-2.延長【塀】（m）又は5-3.床面積【デッキ】（m2）
（万円未満切り捨て）</t>
    <rPh sb="21" eb="22">
      <t>マタ</t>
    </rPh>
    <phoneticPr fontId="20"/>
  </si>
  <si>
    <t>代表者名</t>
    <phoneticPr fontId="20"/>
  </si>
  <si>
    <t>代表者名</t>
    <phoneticPr fontId="20"/>
  </si>
  <si>
    <t>6-2.助成対象事業費＋対象外経費</t>
    <rPh sb="4" eb="6">
      <t>ジョセイ</t>
    </rPh>
    <rPh sb="6" eb="8">
      <t>タイショウ</t>
    </rPh>
    <rPh sb="8" eb="11">
      <t>ジギョウヒ</t>
    </rPh>
    <rPh sb="12" eb="15">
      <t>タイショウガイ</t>
    </rPh>
    <rPh sb="15" eb="17">
      <t>ケイヒ</t>
    </rPh>
    <phoneticPr fontId="20"/>
  </si>
  <si>
    <t>【塀】メートルあたりの木材使用量（m3）が
0.04未満の場合は赤く表示され対象外となります</t>
    <rPh sb="26" eb="28">
      <t>ミマン</t>
    </rPh>
    <rPh sb="29" eb="31">
      <t>バアイ</t>
    </rPh>
    <rPh sb="32" eb="33">
      <t>アカ</t>
    </rPh>
    <rPh sb="34" eb="36">
      <t>ヒョウジ</t>
    </rPh>
    <rPh sb="38" eb="41">
      <t>タイショウガイ</t>
    </rPh>
    <phoneticPr fontId="20"/>
  </si>
  <si>
    <t>【デッキ】床面積あたりの木材使用量（m3）が
0.05未満の場合は赤く表示され対象外となります</t>
    <rPh sb="27" eb="29">
      <t>ミマン</t>
    </rPh>
    <phoneticPr fontId="20"/>
  </si>
  <si>
    <t>【塀】メートルあたりの木材使用量（m3）が0.04未満の場合は赤く表示され対象外となります</t>
    <rPh sb="25" eb="27">
      <t>ミマン</t>
    </rPh>
    <rPh sb="28" eb="30">
      <t>バアイ</t>
    </rPh>
    <rPh sb="31" eb="32">
      <t>アカ</t>
    </rPh>
    <rPh sb="33" eb="35">
      <t>ヒョウジ</t>
    </rPh>
    <rPh sb="37" eb="40">
      <t>タイショウガイ</t>
    </rPh>
    <phoneticPr fontId="20"/>
  </si>
  <si>
    <t>【デッキ】床面積あたりの木材使用量（m3）が0.05未満の場合は赤く表示され対象外となります</t>
    <rPh sb="26" eb="28">
      <t>ミマン</t>
    </rPh>
    <phoneticPr fontId="20"/>
  </si>
  <si>
    <t>既設の建物の有無</t>
    <phoneticPr fontId="20"/>
  </si>
  <si>
    <t>添付資料の用意ができました</t>
    <rPh sb="0" eb="2">
      <t>テンプ</t>
    </rPh>
    <rPh sb="2" eb="4">
      <t>シリョウ</t>
    </rPh>
    <rPh sb="5" eb="7">
      <t>ヨウイ</t>
    </rPh>
    <phoneticPr fontId="20"/>
  </si>
  <si>
    <t>国産、外国産共</t>
    <rPh sb="0" eb="2">
      <t>コクサン</t>
    </rPh>
    <rPh sb="3" eb="6">
      <t>ガイコクサン</t>
    </rPh>
    <rPh sb="6" eb="7">
      <t>トモ</t>
    </rPh>
    <phoneticPr fontId="20"/>
  </si>
  <si>
    <t>　　　　　　会長　平方　宏　殿</t>
    <rPh sb="9" eb="11">
      <t>ヒラカタ</t>
    </rPh>
    <rPh sb="12" eb="13">
      <t>ヒロシ</t>
    </rPh>
    <phoneticPr fontId="20"/>
  </si>
  <si>
    <t>　　       会長　平方　宏　殿</t>
    <phoneticPr fontId="20"/>
  </si>
  <si>
    <t>「なし」を選択された場合は申請できません</t>
    <rPh sb="5" eb="7">
      <t>センタク</t>
    </rPh>
    <rPh sb="10" eb="12">
      <t>バアイ</t>
    </rPh>
    <rPh sb="13" eb="15">
      <t>シンセイ</t>
    </rPh>
    <phoneticPr fontId="20"/>
  </si>
  <si>
    <t>市区町村から入力してください</t>
    <rPh sb="0" eb="4">
      <t>シクチョウソン</t>
    </rPh>
    <rPh sb="6" eb="8">
      <t>ニュウリョク</t>
    </rPh>
    <phoneticPr fontId="20"/>
  </si>
  <si>
    <t>クリーンウッド法を理解し、合法性が証明された木材を使用しました</t>
    <phoneticPr fontId="20"/>
  </si>
  <si>
    <t>--</t>
    <phoneticPr fontId="20"/>
  </si>
  <si>
    <t>塀：登録事業者2万円/m、又はデッキ：登録事業者2万円/m2を選択した場合は上限140万円　
塀：標準1万円/m、又はデッキ：標準1万円/m2を選択した場合は上限70万円</t>
    <rPh sb="13" eb="14">
      <t>マタ</t>
    </rPh>
    <rPh sb="31" eb="33">
      <t>センタク</t>
    </rPh>
    <rPh sb="35" eb="37">
      <t>バアイ</t>
    </rPh>
    <rPh sb="38" eb="40">
      <t>ジョウゲン</t>
    </rPh>
    <rPh sb="43" eb="45">
      <t>マンエン</t>
    </rPh>
    <rPh sb="57" eb="58">
      <t>マタ</t>
    </rPh>
    <phoneticPr fontId="20"/>
  </si>
  <si>
    <t>会社名</t>
    <phoneticPr fontId="20"/>
  </si>
  <si>
    <r>
      <t>様式１号-(1)（外構部等の木質化対策支援事業（外構実証</t>
    </r>
    <r>
      <rPr>
        <sz val="11"/>
        <color theme="1"/>
        <rFont val="ＭＳ Ｐゴシック"/>
        <family val="3"/>
        <charset val="128"/>
      </rPr>
      <t>事業）公募及び実施要領第９関係）</t>
    </r>
    <rPh sb="12" eb="13">
      <t>トウ</t>
    </rPh>
    <rPh sb="28" eb="30">
      <t>ジギョウ</t>
    </rPh>
    <phoneticPr fontId="20"/>
  </si>
  <si>
    <r>
      <t>外構実証</t>
    </r>
    <r>
      <rPr>
        <b/>
        <sz val="14"/>
        <color theme="1"/>
        <rFont val="ＭＳ Ｐゴシック"/>
        <family val="3"/>
        <charset val="128"/>
      </rPr>
      <t>事業助成金事前申込書</t>
    </r>
    <rPh sb="9" eb="13">
      <t>ジゼンモウシコミ</t>
    </rPh>
    <phoneticPr fontId="20"/>
  </si>
  <si>
    <r>
      <t>　外構実証</t>
    </r>
    <r>
      <rPr>
        <sz val="12"/>
        <color theme="1"/>
        <rFont val="ＭＳ Ｐゴシック"/>
        <family val="3"/>
        <charset val="128"/>
      </rPr>
      <t>事業に係る助成金の事前申込を行います。</t>
    </r>
    <rPh sb="14" eb="18">
      <t>ジゼンモウシコミ</t>
    </rPh>
    <rPh sb="19" eb="20">
      <t>オコナ</t>
    </rPh>
    <phoneticPr fontId="20"/>
  </si>
  <si>
    <r>
      <t>様式１号-(2)（外構部等の木質化対策支援事業（外構実証</t>
    </r>
    <r>
      <rPr>
        <sz val="11"/>
        <color theme="1"/>
        <rFont val="ＭＳ Ｐゴシック"/>
        <family val="3"/>
        <charset val="128"/>
      </rPr>
      <t>事業）公募及び実施要領第９関係）</t>
    </r>
    <rPh sb="12" eb="13">
      <t>トウ</t>
    </rPh>
    <rPh sb="28" eb="30">
      <t>ジギョウ</t>
    </rPh>
    <phoneticPr fontId="20"/>
  </si>
  <si>
    <r>
      <t>外構実証</t>
    </r>
    <r>
      <rPr>
        <b/>
        <sz val="14"/>
        <color theme="1"/>
        <rFont val="ＭＳ Ｐゴシック"/>
        <family val="3"/>
        <charset val="128"/>
      </rPr>
      <t>事業助成金事業申請書</t>
    </r>
    <rPh sb="9" eb="11">
      <t>ジギョウ</t>
    </rPh>
    <rPh sb="11" eb="14">
      <t>シンセイショ</t>
    </rPh>
    <phoneticPr fontId="20"/>
  </si>
  <si>
    <r>
      <t>　以下のとおり、外構実証</t>
    </r>
    <r>
      <rPr>
        <sz val="12"/>
        <color theme="1"/>
        <rFont val="ＭＳ Ｐゴシック"/>
        <family val="3"/>
        <charset val="128"/>
      </rPr>
      <t>事業に申請します。</t>
    </r>
    <rPh sb="1" eb="3">
      <t>イカ</t>
    </rPh>
    <phoneticPr fontId="20"/>
  </si>
  <si>
    <r>
      <t>様式６号（外構部等の木質化対策支援事業（外構実証</t>
    </r>
    <r>
      <rPr>
        <sz val="11"/>
        <color theme="1"/>
        <rFont val="ＭＳ Ｐゴシック"/>
        <family val="3"/>
        <charset val="128"/>
      </rPr>
      <t>事業）公募及び実施要領第16関係）</t>
    </r>
    <rPh sb="8" eb="9">
      <t>トウ</t>
    </rPh>
    <rPh sb="24" eb="26">
      <t>ジギョウ</t>
    </rPh>
    <phoneticPr fontId="20"/>
  </si>
  <si>
    <r>
      <t>外構実証</t>
    </r>
    <r>
      <rPr>
        <b/>
        <sz val="14"/>
        <color theme="1"/>
        <rFont val="ＭＳ Ｐゴシック"/>
        <family val="3"/>
        <charset val="128"/>
      </rPr>
      <t>事業助成金交付申請書</t>
    </r>
    <rPh sb="9" eb="11">
      <t>コウフ</t>
    </rPh>
    <phoneticPr fontId="20"/>
  </si>
  <si>
    <r>
      <t>　以下のとおり、外構実証</t>
    </r>
    <r>
      <rPr>
        <sz val="12"/>
        <color theme="1"/>
        <rFont val="ＭＳ Ｐゴシック"/>
        <family val="3"/>
        <charset val="128"/>
      </rPr>
      <t>事業に係る助成金の交付を申請します。</t>
    </r>
    <rPh sb="1" eb="3">
      <t>イカ</t>
    </rPh>
    <phoneticPr fontId="20"/>
  </si>
  <si>
    <t>要記入・選択箇所</t>
    <rPh sb="0" eb="1">
      <t>ヨウ</t>
    </rPh>
    <rPh sb="1" eb="3">
      <t>キニュウ</t>
    </rPh>
    <rPh sb="4" eb="6">
      <t>センタク</t>
    </rPh>
    <rPh sb="6" eb="8">
      <t>カショ</t>
    </rPh>
    <phoneticPr fontId="20"/>
  </si>
  <si>
    <t>申請会社名</t>
    <rPh sb="0" eb="2">
      <t>シンセイ</t>
    </rPh>
    <rPh sb="2" eb="4">
      <t>カイシャ</t>
    </rPh>
    <rPh sb="4" eb="5">
      <t>メイ</t>
    </rPh>
    <phoneticPr fontId="20"/>
  </si>
  <si>
    <t>提出時期</t>
    <rPh sb="0" eb="2">
      <t>テイシュツ</t>
    </rPh>
    <rPh sb="2" eb="4">
      <t>ジキ</t>
    </rPh>
    <phoneticPr fontId="20"/>
  </si>
  <si>
    <t>　報告時（しました）□</t>
    <rPh sb="1" eb="4">
      <t>ホウコクジ</t>
    </rPh>
    <phoneticPr fontId="20"/>
  </si>
  <si>
    <t>記入日</t>
    <rPh sb="0" eb="3">
      <t>キニュウビ</t>
    </rPh>
    <phoneticPr fontId="20"/>
  </si>
  <si>
    <t>令和　　　年　　　月　　　日</t>
    <rPh sb="0" eb="2">
      <t>レイワ</t>
    </rPh>
    <rPh sb="5" eb="6">
      <t>ネン</t>
    </rPh>
    <rPh sb="9" eb="10">
      <t>ツキ</t>
    </rPh>
    <rPh sb="13" eb="14">
      <t>ニチ</t>
    </rPh>
    <phoneticPr fontId="20"/>
  </si>
  <si>
    <t>チェック</t>
    <phoneticPr fontId="20"/>
  </si>
  <si>
    <t>（１）適正な防除</t>
    <rPh sb="3" eb="5">
      <t>テキセイ</t>
    </rPh>
    <rPh sb="6" eb="8">
      <t>ボウジョ</t>
    </rPh>
    <phoneticPr fontId="20"/>
  </si>
  <si>
    <t>①</t>
    <phoneticPr fontId="20"/>
  </si>
  <si>
    <t>※農薬を使用する場合（該当しない　　　）</t>
    <rPh sb="1" eb="3">
      <t>ノウヤク</t>
    </rPh>
    <rPh sb="4" eb="6">
      <t>シヨウ</t>
    </rPh>
    <rPh sb="8" eb="10">
      <t>バアイ</t>
    </rPh>
    <phoneticPr fontId="20"/>
  </si>
  <si>
    <t>　農薬の適正な使用・保管</t>
    <rPh sb="1" eb="3">
      <t>ノウヤク</t>
    </rPh>
    <rPh sb="4" eb="6">
      <t>テキセイ</t>
    </rPh>
    <rPh sb="7" eb="9">
      <t>シヨウ</t>
    </rPh>
    <rPh sb="10" eb="12">
      <t>ホカン</t>
    </rPh>
    <phoneticPr fontId="20"/>
  </si>
  <si>
    <t>②</t>
    <phoneticPr fontId="20"/>
  </si>
  <si>
    <t>※農薬を使用する場合（該当しない　　　）</t>
    <rPh sb="1" eb="3">
      <t>ノウヤク</t>
    </rPh>
    <rPh sb="4" eb="6">
      <t>シヨウ</t>
    </rPh>
    <rPh sb="8" eb="10">
      <t>バアイ</t>
    </rPh>
    <rPh sb="11" eb="13">
      <t>ガイトウ</t>
    </rPh>
    <phoneticPr fontId="20"/>
  </si>
  <si>
    <t>　農薬の使用状況等の記録・保存</t>
    <rPh sb="1" eb="3">
      <t>ノウヤク</t>
    </rPh>
    <rPh sb="4" eb="6">
      <t>シヨウ</t>
    </rPh>
    <rPh sb="6" eb="8">
      <t>ジョウキョウ</t>
    </rPh>
    <rPh sb="8" eb="9">
      <t>ナド</t>
    </rPh>
    <rPh sb="10" eb="12">
      <t>キロク</t>
    </rPh>
    <rPh sb="13" eb="15">
      <t>ホゾン</t>
    </rPh>
    <phoneticPr fontId="20"/>
  </si>
  <si>
    <t>（２）エネルギーの節約</t>
    <rPh sb="9" eb="11">
      <t>セツヤク</t>
    </rPh>
    <phoneticPr fontId="20"/>
  </si>
  <si>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0"/>
  </si>
  <si>
    <t>省エネを意識し、不必要・非効率なエネルギー消費をしないこと（照明、空調、ウォームビズ・クールビズ、燃費効率のよい機械の利用等）を検討</t>
    <phoneticPr fontId="20"/>
  </si>
  <si>
    <t>環境負荷低減に配慮した商品、原料等の調達を検討</t>
    <phoneticPr fontId="20"/>
  </si>
  <si>
    <t>（３）環境関係法令の遵守等</t>
    <rPh sb="3" eb="5">
      <t>カンキョウ</t>
    </rPh>
    <rPh sb="5" eb="7">
      <t>カンケイ</t>
    </rPh>
    <rPh sb="7" eb="9">
      <t>ホウレイ</t>
    </rPh>
    <rPh sb="10" eb="12">
      <t>ジュンシュ</t>
    </rPh>
    <rPh sb="12" eb="13">
      <t>ナド</t>
    </rPh>
    <phoneticPr fontId="20"/>
  </si>
  <si>
    <t>①</t>
  </si>
  <si>
    <t>みどりの食料システム戦略の理解</t>
    <phoneticPr fontId="20"/>
  </si>
  <si>
    <t>②</t>
  </si>
  <si>
    <t>法令関係の遵守</t>
    <phoneticPr fontId="20"/>
  </si>
  <si>
    <t>環境配慮の取組方針の策定や研修の実施に努める</t>
    <phoneticPr fontId="20"/>
  </si>
  <si>
    <t>④</t>
    <phoneticPr fontId="20"/>
  </si>
  <si>
    <t>※機械等を扱う事業者である場合（該当しない 　　）
　機械等の適切な整備と管理に努める</t>
    <phoneticPr fontId="20"/>
  </si>
  <si>
    <t>⑤</t>
    <phoneticPr fontId="20"/>
  </si>
  <si>
    <t>正しい知識に基づく作業安全に努める</t>
    <phoneticPr fontId="20"/>
  </si>
  <si>
    <t>　　注：事業実施にあたり農薬・機械等を使用しない場合は、「該当しない」にチェックしてください。
　　　　この場合、当該項目のチェック欄へのチェックは不要です。</t>
    <rPh sb="4" eb="6">
      <t>ジギョウ</t>
    </rPh>
    <rPh sb="6" eb="8">
      <t>ジッシ</t>
    </rPh>
    <rPh sb="12" eb="14">
      <t>ノウヤク</t>
    </rPh>
    <rPh sb="15" eb="17">
      <t>キカイ</t>
    </rPh>
    <rPh sb="17" eb="18">
      <t>ナド</t>
    </rPh>
    <rPh sb="19" eb="21">
      <t>シヨウ</t>
    </rPh>
    <phoneticPr fontId="20"/>
  </si>
  <si>
    <t>環境負荷低減チェックシート（外構実証事業者向け）</t>
    <rPh sb="0" eb="2">
      <t>カンキョウ</t>
    </rPh>
    <rPh sb="2" eb="4">
      <t>フカ</t>
    </rPh>
    <rPh sb="4" eb="6">
      <t>テイゲン</t>
    </rPh>
    <rPh sb="21" eb="22">
      <t>ム</t>
    </rPh>
    <phoneticPr fontId="20"/>
  </si>
  <si>
    <t>様式第１号-(1)別紙</t>
    <rPh sb="0" eb="2">
      <t>ヨウシキ</t>
    </rPh>
    <rPh sb="2" eb="3">
      <t>ダイ</t>
    </rPh>
    <rPh sb="4" eb="5">
      <t>ゴウ</t>
    </rPh>
    <rPh sb="9" eb="11">
      <t>ベッシ</t>
    </rPh>
    <phoneticPr fontId="20"/>
  </si>
  <si>
    <t>　事前申込時（します）</t>
    <rPh sb="1" eb="3">
      <t>ジゼン</t>
    </rPh>
    <rPh sb="3" eb="5">
      <t>モウシコミ</t>
    </rPh>
    <rPh sb="5" eb="6">
      <t>ジ</t>
    </rPh>
    <phoneticPr fontId="20"/>
  </si>
  <si>
    <t>③</t>
    <phoneticPr fontId="20"/>
  </si>
  <si>
    <t>③</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</si>
</sst>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
    <numFmt numFmtId="177" formatCode="#,##0_ "/>
    <numFmt numFmtId="178" formatCode="0.0000_ "/>
    <numFmt numFmtId="179" formatCode="0.00_ "/>
    <numFmt numFmtId="180" formatCode="0.000_ "/>
    <numFmt numFmtId="181" formatCode="yyyy&quot;年&quot;m&quot;月&quot;;@"/>
  </numFmts>
  <fonts count="5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0"/>
      <color rgb="FF333333"/>
      <name val="メイリオ"/>
      <family val="3"/>
      <charset val="128"/>
    </font>
    <font>
      <sz val="10"/>
      <color rgb="FF333333"/>
      <name val="メイリオ"/>
      <family val="3"/>
      <charset val="128"/>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b/>
      <sz val="14"/>
      <color theme="1"/>
      <name val="游ゴシック"/>
      <family val="2"/>
      <charset val="128"/>
      <scheme val="minor"/>
    </font>
    <font>
      <sz val="11"/>
      <color theme="1"/>
      <name val="游ゴシック Light"/>
      <family val="3"/>
      <charset val="128"/>
      <scheme val="major"/>
    </font>
    <font>
      <sz val="6"/>
      <name val="ＭＳ 明朝"/>
      <family val="2"/>
      <charset val="128"/>
    </font>
    <font>
      <b/>
      <sz val="10"/>
      <name val="メイリオ"/>
      <family val="3"/>
      <charset val="128"/>
    </font>
    <font>
      <sz val="9"/>
      <color rgb="FFFF0000"/>
      <name val="游ゴシック"/>
      <family val="2"/>
      <charset val="128"/>
      <scheme val="minor"/>
    </font>
    <font>
      <sz val="9"/>
      <color rgb="FFFF0000"/>
      <name val="游ゴシック"/>
      <family val="3"/>
      <charset val="128"/>
      <scheme val="minor"/>
    </font>
    <font>
      <sz val="9"/>
      <color rgb="FFFF0000"/>
      <name val="游ゴシック Light"/>
      <family val="3"/>
      <charset val="128"/>
      <scheme val="major"/>
    </font>
    <font>
      <sz val="11"/>
      <color theme="1"/>
      <name val="游ゴシック"/>
      <family val="3"/>
      <charset val="128"/>
      <scheme val="minor"/>
    </font>
    <font>
      <sz val="10"/>
      <color theme="1"/>
      <name val="游ゴシック"/>
      <family val="2"/>
      <charset val="128"/>
      <scheme val="minor"/>
    </font>
    <font>
      <b/>
      <sz val="10"/>
      <color theme="1"/>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11"/>
      <color theme="1"/>
      <name val="メイリオ"/>
      <family val="3"/>
      <charset val="128"/>
    </font>
    <font>
      <b/>
      <sz val="10"/>
      <color theme="1"/>
      <name val="游ゴシック"/>
      <family val="3"/>
      <charset val="128"/>
      <scheme val="minor"/>
    </font>
    <font>
      <sz val="10"/>
      <color rgb="FF333333"/>
      <name val="游ゴシック"/>
      <family val="3"/>
      <charset val="128"/>
      <scheme val="minor"/>
    </font>
    <font>
      <sz val="10"/>
      <color theme="1"/>
      <name val="ＭＳ Ｐゴシック"/>
      <family val="3"/>
      <charset val="128"/>
    </font>
    <font>
      <sz val="10"/>
      <name val="游ゴシック"/>
      <family val="3"/>
      <charset val="128"/>
      <scheme val="minor"/>
    </font>
    <font>
      <sz val="11"/>
      <color rgb="FFFF0000"/>
      <name val="游ゴシック"/>
      <family val="3"/>
      <charset val="128"/>
      <scheme val="minor"/>
    </font>
    <font>
      <sz val="10"/>
      <color theme="1"/>
      <name val="メイリオ"/>
      <family val="3"/>
      <charset val="128"/>
    </font>
    <font>
      <sz val="12"/>
      <name val="ＭＳ 明朝"/>
      <family val="1"/>
      <charset val="128"/>
    </font>
    <font>
      <sz val="11"/>
      <name val="游ゴシック"/>
      <family val="1"/>
      <charset val="128"/>
      <scheme val="minor"/>
    </font>
    <font>
      <b/>
      <sz val="12"/>
      <name val="HG明朝B"/>
      <family val="1"/>
      <charset val="128"/>
    </font>
    <font>
      <sz val="11"/>
      <name val="HG明朝B"/>
      <family val="1"/>
      <charset val="128"/>
    </font>
    <font>
      <b/>
      <sz val="12"/>
      <name val="ＭＳ 明朝"/>
      <family val="1"/>
      <charset val="128"/>
    </font>
    <font>
      <sz val="11"/>
      <color theme="1"/>
      <name val="ＭＳ 明朝"/>
      <family val="1"/>
      <charset val="128"/>
    </font>
    <font>
      <sz val="10"/>
      <name val="ＭＳ 明朝"/>
      <family val="1"/>
      <charset val="128"/>
    </font>
    <font>
      <sz val="12"/>
      <color theme="1"/>
      <name val="ＭＳ 明朝"/>
      <family val="1"/>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5F5F5"/>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auto="1"/>
      </patternFill>
    </fill>
    <fill>
      <patternFill patternType="solid">
        <fgColor rgb="FFFDF2DB"/>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999999"/>
      </right>
      <top style="medium">
        <color rgb="FF999999"/>
      </top>
      <bottom style="medium">
        <color rgb="FF99999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medium">
        <color auto="1"/>
      </right>
      <top style="thin">
        <color indexed="64"/>
      </top>
      <bottom style="thin">
        <color auto="1"/>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diagonal/>
    </border>
    <border>
      <left style="medium">
        <color indexed="64"/>
      </left>
      <right/>
      <top style="thin">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00">
    <xf numFmtId="0" fontId="0" fillId="0" borderId="0" xfId="0">
      <alignment vertical="center"/>
    </xf>
    <xf numFmtId="55" fontId="25" fillId="0" borderId="0" xfId="0" applyNumberFormat="1" applyFont="1" applyBorder="1">
      <alignment vertical="center"/>
    </xf>
    <xf numFmtId="0" fontId="25" fillId="0" borderId="0" xfId="0" applyFont="1" applyBorder="1">
      <alignment vertical="center"/>
    </xf>
    <xf numFmtId="55" fontId="25" fillId="0" borderId="0" xfId="0" applyNumberFormat="1" applyFont="1" applyBorder="1" applyAlignment="1">
      <alignment vertical="center"/>
    </xf>
    <xf numFmtId="0" fontId="25" fillId="0" borderId="0" xfId="0" applyFont="1" applyBorder="1" applyAlignment="1">
      <alignment vertical="center"/>
    </xf>
    <xf numFmtId="0" fontId="18" fillId="36" borderId="11" xfId="0" applyFont="1" applyFill="1" applyBorder="1" applyAlignment="1" applyProtection="1">
      <alignment vertical="center" wrapText="1"/>
    </xf>
    <xf numFmtId="0" fontId="18" fillId="36" borderId="17" xfId="0" applyFont="1" applyFill="1" applyBorder="1" applyAlignment="1" applyProtection="1">
      <alignment vertical="center" wrapText="1"/>
    </xf>
    <xf numFmtId="0" fontId="18" fillId="36" borderId="15" xfId="0" applyFont="1" applyFill="1" applyBorder="1" applyAlignment="1" applyProtection="1">
      <alignment vertical="center" wrapText="1"/>
    </xf>
    <xf numFmtId="0" fontId="27" fillId="36" borderId="11" xfId="0" applyFont="1" applyFill="1" applyBorder="1" applyAlignment="1" applyProtection="1">
      <alignment vertical="center" wrapText="1"/>
    </xf>
    <xf numFmtId="0" fontId="19" fillId="34" borderId="12" xfId="0" applyFont="1" applyFill="1" applyBorder="1" applyAlignment="1" applyProtection="1">
      <alignment horizontal="left" vertical="center" wrapText="1"/>
    </xf>
    <xf numFmtId="0" fontId="0" fillId="0" borderId="12" xfId="0" applyBorder="1" applyProtection="1">
      <alignment vertical="center"/>
    </xf>
    <xf numFmtId="0" fontId="0" fillId="0" borderId="0" xfId="0" applyProtection="1">
      <alignment vertical="center"/>
      <protection locked="0"/>
    </xf>
    <xf numFmtId="0" fontId="16" fillId="0" borderId="0" xfId="0" applyFont="1" applyProtection="1">
      <alignment vertical="center"/>
      <protection locked="0"/>
    </xf>
    <xf numFmtId="0" fontId="22" fillId="0" borderId="0" xfId="0" applyFont="1" applyAlignment="1" applyProtection="1">
      <alignment horizontal="justify" vertical="center"/>
      <protection locked="0"/>
    </xf>
    <xf numFmtId="0" fontId="0" fillId="0" borderId="11" xfId="0" applyBorder="1" applyProtection="1">
      <alignment vertical="center"/>
      <protection locked="0"/>
    </xf>
    <xf numFmtId="0" fontId="22" fillId="0" borderId="0" xfId="0" applyFont="1" applyProtection="1">
      <alignment vertical="center"/>
      <protection locked="0"/>
    </xf>
    <xf numFmtId="0" fontId="0" fillId="38" borderId="0" xfId="0" applyFill="1" applyProtection="1">
      <alignment vertical="center"/>
      <protection locked="0"/>
    </xf>
    <xf numFmtId="0" fontId="0" fillId="37" borderId="0" xfId="0" applyFill="1" applyProtection="1">
      <alignment vertical="center"/>
      <protection locked="0"/>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0" borderId="0" xfId="0" applyFill="1" applyProtection="1">
      <alignment vertical="center"/>
      <protection locked="0"/>
    </xf>
    <xf numFmtId="0" fontId="14" fillId="0" borderId="0" xfId="0" applyFont="1" applyProtection="1">
      <alignment vertical="center"/>
      <protection locked="0"/>
    </xf>
    <xf numFmtId="0" fontId="25" fillId="0" borderId="0" xfId="0" applyFont="1" applyBorder="1" applyProtection="1">
      <alignment vertical="center"/>
      <protection locked="0"/>
    </xf>
    <xf numFmtId="178" fontId="19" fillId="34" borderId="13" xfId="0" applyNumberFormat="1" applyFont="1" applyFill="1" applyBorder="1" applyAlignment="1" applyProtection="1">
      <alignment horizontal="left" vertical="center" wrapText="1"/>
      <protection locked="0"/>
    </xf>
    <xf numFmtId="180" fontId="19" fillId="0" borderId="13" xfId="0" applyNumberFormat="1" applyFont="1" applyFill="1" applyBorder="1" applyAlignment="1" applyProtection="1">
      <alignment horizontal="left" vertical="center" wrapText="1"/>
      <protection locked="0"/>
    </xf>
    <xf numFmtId="179" fontId="19" fillId="0" borderId="13" xfId="0" applyNumberFormat="1" applyFont="1" applyFill="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1" fillId="0" borderId="0" xfId="0" applyFont="1">
      <alignment vertical="center"/>
    </xf>
    <xf numFmtId="0" fontId="31" fillId="0" borderId="0" xfId="0" applyFont="1" applyBorder="1">
      <alignment vertical="center"/>
    </xf>
    <xf numFmtId="0" fontId="31" fillId="0" borderId="0" xfId="0" applyFont="1" applyFill="1" applyBorder="1">
      <alignment vertical="center"/>
    </xf>
    <xf numFmtId="177" fontId="39" fillId="39" borderId="11" xfId="0" quotePrefix="1" applyNumberFormat="1" applyFont="1" applyFill="1" applyBorder="1" applyAlignment="1">
      <alignment horizontal="left" vertical="center" wrapText="1"/>
    </xf>
    <xf numFmtId="0" fontId="31" fillId="0" borderId="0" xfId="0" applyFont="1" applyAlignment="1">
      <alignment horizontal="right" vertical="center"/>
    </xf>
    <xf numFmtId="177" fontId="39" fillId="40" borderId="11" xfId="0" quotePrefix="1" applyNumberFormat="1" applyFont="1" applyFill="1" applyBorder="1" applyAlignment="1">
      <alignment horizontal="left" vertical="center" wrapText="1"/>
    </xf>
    <xf numFmtId="55" fontId="31" fillId="0" borderId="0" xfId="0" applyNumberFormat="1" applyFont="1" applyBorder="1">
      <alignment vertical="center"/>
    </xf>
    <xf numFmtId="0" fontId="39" fillId="33" borderId="12" xfId="0" applyFont="1" applyFill="1" applyBorder="1" applyAlignment="1">
      <alignment vertical="center" wrapText="1"/>
    </xf>
    <xf numFmtId="0" fontId="39" fillId="33" borderId="10" xfId="0" applyFont="1" applyFill="1" applyBorder="1" applyAlignment="1">
      <alignment vertical="center" wrapText="1"/>
    </xf>
    <xf numFmtId="0" fontId="39" fillId="33" borderId="11" xfId="0" applyFont="1" applyFill="1" applyBorder="1" applyAlignment="1">
      <alignment vertical="center" wrapText="1"/>
    </xf>
    <xf numFmtId="0" fontId="41" fillId="33" borderId="12" xfId="0" applyFont="1" applyFill="1" applyBorder="1" applyAlignment="1">
      <alignment vertical="center" wrapText="1"/>
    </xf>
    <xf numFmtId="0" fontId="31" fillId="0" borderId="11" xfId="0" applyFont="1" applyFill="1" applyBorder="1" applyAlignment="1">
      <alignment horizontal="left" vertical="top"/>
    </xf>
    <xf numFmtId="0" fontId="31" fillId="0" borderId="11" xfId="0" applyFont="1" applyFill="1" applyBorder="1" applyAlignment="1">
      <alignment horizontal="left" vertical="top" wrapText="1"/>
    </xf>
    <xf numFmtId="0" fontId="31" fillId="0" borderId="11" xfId="0" applyFont="1" applyFill="1" applyBorder="1" applyAlignment="1">
      <alignment horizontal="left" vertical="center" wrapText="1"/>
    </xf>
    <xf numFmtId="0" fontId="31" fillId="0" borderId="0" xfId="0" applyFont="1" applyProtection="1">
      <alignment vertical="center"/>
    </xf>
    <xf numFmtId="0" fontId="39" fillId="34" borderId="0" xfId="0" applyFont="1" applyFill="1" applyBorder="1" applyAlignment="1">
      <alignment vertical="center"/>
    </xf>
    <xf numFmtId="0" fontId="42" fillId="0" borderId="0" xfId="0" applyFont="1">
      <alignment vertical="center"/>
    </xf>
    <xf numFmtId="0" fontId="31" fillId="35" borderId="11" xfId="0" applyFont="1" applyFill="1" applyBorder="1" applyAlignment="1">
      <alignment horizontal="left" vertical="top" wrapText="1"/>
    </xf>
    <xf numFmtId="0" fontId="31" fillId="35" borderId="11" xfId="0" applyFont="1" applyFill="1" applyBorder="1" applyAlignment="1">
      <alignment vertical="top"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41" fillId="0" borderId="12" xfId="0" applyFont="1" applyFill="1" applyBorder="1" applyAlignment="1" applyProtection="1">
      <alignment vertical="center" wrapText="1"/>
      <protection locked="0"/>
    </xf>
    <xf numFmtId="0" fontId="41" fillId="0" borderId="11" xfId="0" applyFont="1" applyFill="1" applyBorder="1" applyAlignment="1" applyProtection="1">
      <alignment vertical="center" wrapText="1"/>
      <protection locked="0"/>
    </xf>
    <xf numFmtId="0" fontId="39" fillId="36" borderId="11" xfId="0" applyFont="1" applyFill="1" applyBorder="1" applyAlignment="1">
      <alignment vertical="top" wrapText="1"/>
    </xf>
    <xf numFmtId="0" fontId="19" fillId="33" borderId="11" xfId="0" applyFont="1" applyFill="1" applyBorder="1" applyAlignment="1">
      <alignment vertical="center" wrapText="1"/>
    </xf>
    <xf numFmtId="0" fontId="0" fillId="0" borderId="0" xfId="0" applyFont="1" applyAlignment="1">
      <alignment vertical="center"/>
    </xf>
    <xf numFmtId="0" fontId="0" fillId="0" borderId="0" xfId="0" applyFont="1">
      <alignment vertical="center"/>
    </xf>
    <xf numFmtId="0" fontId="0" fillId="0" borderId="11" xfId="0" applyFont="1" applyFill="1" applyBorder="1" applyAlignment="1">
      <alignment vertical="center" wrapText="1"/>
    </xf>
    <xf numFmtId="0" fontId="0" fillId="0" borderId="0" xfId="0" applyFont="1" applyFill="1">
      <alignment vertical="center"/>
    </xf>
    <xf numFmtId="0" fontId="36" fillId="0" borderId="0" xfId="0" applyFont="1" applyProtection="1">
      <alignment vertical="center"/>
      <protection locked="0"/>
    </xf>
    <xf numFmtId="0" fontId="38" fillId="0" borderId="0" xfId="0" applyFont="1" applyProtection="1">
      <alignment vertical="center"/>
      <protection locked="0"/>
    </xf>
    <xf numFmtId="0" fontId="24" fillId="0" borderId="0" xfId="0" applyFont="1" applyProtection="1">
      <alignment vertical="center"/>
      <protection locked="0"/>
    </xf>
    <xf numFmtId="0" fontId="36" fillId="0" borderId="11" xfId="0" applyFont="1" applyBorder="1" applyProtection="1">
      <alignment vertical="center"/>
      <protection locked="0"/>
    </xf>
    <xf numFmtId="0" fontId="36" fillId="38" borderId="0" xfId="0" applyFont="1" applyFill="1" applyProtection="1">
      <alignment vertical="center"/>
      <protection locked="0"/>
    </xf>
    <xf numFmtId="0" fontId="36" fillId="37" borderId="0" xfId="0" applyFont="1" applyFill="1" applyProtection="1">
      <alignment vertical="center"/>
      <protection locked="0"/>
    </xf>
    <xf numFmtId="0" fontId="35" fillId="0" borderId="0" xfId="0" applyFont="1" applyProtection="1">
      <alignment vertical="center"/>
      <protection locked="0"/>
    </xf>
    <xf numFmtId="177" fontId="19" fillId="34" borderId="13" xfId="0" applyNumberFormat="1" applyFont="1" applyFill="1" applyBorder="1" applyAlignment="1" applyProtection="1">
      <alignment horizontal="left" vertical="center" wrapText="1"/>
      <protection locked="0"/>
    </xf>
    <xf numFmtId="0" fontId="18" fillId="36" borderId="13" xfId="0" applyFont="1" applyFill="1" applyBorder="1" applyAlignment="1" applyProtection="1">
      <alignment vertical="center" wrapText="1"/>
    </xf>
    <xf numFmtId="0" fontId="18" fillId="36" borderId="16" xfId="0" applyFont="1" applyFill="1" applyBorder="1" applyAlignment="1" applyProtection="1">
      <alignment vertical="center" wrapText="1"/>
    </xf>
    <xf numFmtId="0" fontId="27" fillId="36" borderId="13" xfId="0" applyFont="1" applyFill="1" applyBorder="1" applyAlignment="1" applyProtection="1">
      <alignment vertical="center" wrapText="1"/>
    </xf>
    <xf numFmtId="0" fontId="27" fillId="36" borderId="13" xfId="0" applyFont="1" applyFill="1" applyBorder="1" applyAlignment="1" applyProtection="1">
      <alignment horizontal="left" vertical="center" wrapText="1"/>
    </xf>
    <xf numFmtId="177" fontId="19" fillId="37" borderId="13" xfId="0" applyNumberFormat="1" applyFont="1" applyFill="1" applyBorder="1" applyAlignment="1" applyProtection="1">
      <alignment horizontal="left" vertical="center" wrapText="1"/>
    </xf>
    <xf numFmtId="0" fontId="19" fillId="37" borderId="12" xfId="0" applyFont="1" applyFill="1" applyBorder="1" applyAlignment="1" applyProtection="1">
      <alignment vertical="center" wrapText="1"/>
    </xf>
    <xf numFmtId="0" fontId="19" fillId="34" borderId="12" xfId="0" applyFont="1" applyFill="1" applyBorder="1" applyAlignment="1" applyProtection="1">
      <alignment vertical="center" wrapText="1"/>
    </xf>
    <xf numFmtId="0" fontId="40" fillId="0" borderId="0" xfId="0" applyFont="1" applyAlignment="1" applyProtection="1">
      <alignment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40" fillId="0" borderId="0" xfId="0" applyFont="1" applyAlignment="1" applyProtection="1">
      <alignment horizontal="center" vertical="center"/>
      <protection locked="0"/>
    </xf>
    <xf numFmtId="0" fontId="32" fillId="0" borderId="11" xfId="0" applyFont="1" applyBorder="1" applyProtection="1">
      <alignment vertical="center"/>
      <protection locked="0"/>
    </xf>
    <xf numFmtId="0" fontId="32" fillId="38" borderId="0" xfId="0" applyFont="1" applyFill="1" applyProtection="1">
      <alignment vertical="center"/>
      <protection locked="0"/>
    </xf>
    <xf numFmtId="0" fontId="32" fillId="37" borderId="0" xfId="0" applyFont="1" applyFill="1" applyProtection="1">
      <alignment vertical="center"/>
      <protection locked="0"/>
    </xf>
    <xf numFmtId="0" fontId="40" fillId="0" borderId="0" xfId="0" applyFont="1" applyFill="1" applyAlignment="1" applyProtection="1">
      <alignment vertical="center"/>
      <protection locked="0"/>
    </xf>
    <xf numFmtId="0" fontId="19" fillId="0" borderId="0" xfId="0" applyFont="1" applyFill="1" applyAlignment="1" applyProtection="1">
      <alignment vertical="top" wrapText="1"/>
      <protection locked="0"/>
    </xf>
    <xf numFmtId="0" fontId="19" fillId="0" borderId="0" xfId="0" applyFont="1" applyFill="1" applyBorder="1" applyAlignment="1" applyProtection="1">
      <alignment vertical="top" wrapText="1"/>
      <protection locked="0"/>
    </xf>
    <xf numFmtId="0" fontId="32" fillId="0" borderId="0" xfId="0" applyFont="1" applyFill="1" applyProtection="1">
      <alignment vertical="center"/>
      <protection locked="0"/>
    </xf>
    <xf numFmtId="180" fontId="19" fillId="34" borderId="13" xfId="0" applyNumberFormat="1" applyFont="1" applyFill="1" applyBorder="1" applyAlignment="1" applyProtection="1">
      <alignment horizontal="left" vertical="center" wrapText="1"/>
      <protection locked="0"/>
    </xf>
    <xf numFmtId="3" fontId="19" fillId="34" borderId="13" xfId="0" applyNumberFormat="1" applyFont="1" applyFill="1" applyBorder="1" applyAlignment="1" applyProtection="1">
      <alignment horizontal="left" vertical="center" wrapText="1"/>
      <protection locked="0"/>
    </xf>
    <xf numFmtId="3" fontId="19" fillId="34" borderId="21" xfId="0" applyNumberFormat="1" applyFont="1" applyFill="1" applyBorder="1" applyAlignment="1" applyProtection="1">
      <alignment horizontal="left" vertical="center" wrapText="1"/>
      <protection locked="0"/>
    </xf>
    <xf numFmtId="0" fontId="35" fillId="0" borderId="0" xfId="0" applyFont="1" applyFill="1" applyProtection="1">
      <alignment vertical="center"/>
      <protection locked="0"/>
    </xf>
    <xf numFmtId="0" fontId="36" fillId="0" borderId="0" xfId="0" applyFont="1" applyFill="1" applyProtection="1">
      <alignment vertical="center"/>
      <protection locked="0"/>
    </xf>
    <xf numFmtId="3" fontId="19" fillId="34" borderId="22" xfId="0" applyNumberFormat="1" applyFont="1" applyFill="1" applyBorder="1" applyAlignment="1" applyProtection="1">
      <alignment horizontal="left" vertical="center" wrapText="1"/>
      <protection locked="0"/>
    </xf>
    <xf numFmtId="178" fontId="19" fillId="37" borderId="13" xfId="0" applyNumberFormat="1" applyFont="1" applyFill="1" applyBorder="1" applyAlignment="1" applyProtection="1">
      <alignment horizontal="left" vertical="center" wrapText="1"/>
    </xf>
    <xf numFmtId="180" fontId="19" fillId="37" borderId="13" xfId="0" applyNumberFormat="1" applyFont="1" applyFill="1" applyBorder="1" applyAlignment="1" applyProtection="1">
      <alignment horizontal="left" vertical="center"/>
    </xf>
    <xf numFmtId="179" fontId="19" fillId="37" borderId="13" xfId="0" applyNumberFormat="1" applyFont="1" applyFill="1" applyBorder="1" applyAlignment="1" applyProtection="1">
      <alignment horizontal="left" vertical="center"/>
    </xf>
    <xf numFmtId="0" fontId="0" fillId="36" borderId="11" xfId="0" applyFill="1" applyBorder="1" applyAlignment="1" applyProtection="1">
      <alignment vertical="center" wrapText="1"/>
    </xf>
    <xf numFmtId="0" fontId="19" fillId="0" borderId="12"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37" borderId="14" xfId="0" applyFont="1" applyFill="1" applyBorder="1" applyAlignment="1" applyProtection="1">
      <alignment horizontal="left" vertical="center" wrapText="1"/>
    </xf>
    <xf numFmtId="3" fontId="19" fillId="37" borderId="13" xfId="0" applyNumberFormat="1" applyFont="1" applyFill="1" applyBorder="1" applyAlignment="1" applyProtection="1">
      <alignment horizontal="left" vertical="center" wrapText="1"/>
    </xf>
    <xf numFmtId="180" fontId="0" fillId="37" borderId="13" xfId="0" applyNumberFormat="1" applyFill="1" applyBorder="1" applyAlignment="1" applyProtection="1">
      <alignment horizontal="left" vertical="center"/>
    </xf>
    <xf numFmtId="177" fontId="19" fillId="41" borderId="20" xfId="0" quotePrefix="1" applyNumberFormat="1" applyFont="1" applyFill="1" applyBorder="1" applyAlignment="1" applyProtection="1">
      <alignment horizontal="left" vertical="center" wrapText="1"/>
    </xf>
    <xf numFmtId="180" fontId="37" fillId="37" borderId="13" xfId="0" applyNumberFormat="1" applyFont="1" applyFill="1" applyBorder="1" applyAlignment="1" applyProtection="1">
      <alignment horizontal="left" vertical="center"/>
    </xf>
    <xf numFmtId="0" fontId="21"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xf>
    <xf numFmtId="0" fontId="22" fillId="0" borderId="0" xfId="0" applyFont="1" applyFill="1" applyAlignment="1" applyProtection="1">
      <alignment vertical="center"/>
    </xf>
    <xf numFmtId="0" fontId="0" fillId="0" borderId="0" xfId="0" applyProtection="1">
      <alignment vertical="center"/>
    </xf>
    <xf numFmtId="0" fontId="0" fillId="0" borderId="0" xfId="0" applyFill="1" applyProtection="1">
      <alignment vertical="center"/>
    </xf>
    <xf numFmtId="0" fontId="28" fillId="0" borderId="0" xfId="0" applyFont="1" applyProtection="1">
      <alignment vertical="center"/>
      <protection locked="0"/>
    </xf>
    <xf numFmtId="180" fontId="0" fillId="37" borderId="21" xfId="0" applyNumberFormat="1" applyFill="1" applyBorder="1" applyAlignment="1" applyProtection="1">
      <alignment horizontal="left" vertical="center"/>
    </xf>
    <xf numFmtId="0" fontId="21" fillId="0" borderId="0" xfId="0" applyFont="1" applyAlignment="1" applyProtection="1">
      <alignment horizontal="center" vertical="center"/>
    </xf>
    <xf numFmtId="0" fontId="22" fillId="0" borderId="0" xfId="0" applyFont="1" applyAlignment="1" applyProtection="1">
      <alignment horizontal="left" vertical="center"/>
    </xf>
    <xf numFmtId="0" fontId="19" fillId="37" borderId="16" xfId="0" applyFont="1" applyFill="1" applyBorder="1" applyAlignment="1" applyProtection="1">
      <alignment horizontal="left" vertical="center" wrapText="1"/>
    </xf>
    <xf numFmtId="0" fontId="22" fillId="0" borderId="0" xfId="0" applyFont="1" applyFill="1" applyAlignment="1" applyProtection="1">
      <alignment horizontal="left" vertical="center"/>
    </xf>
    <xf numFmtId="0" fontId="44" fillId="0" borderId="0" xfId="0" applyFont="1">
      <alignment vertical="center"/>
    </xf>
    <xf numFmtId="0" fontId="45" fillId="0" borderId="0" xfId="0" applyFont="1">
      <alignment vertical="center"/>
    </xf>
    <xf numFmtId="0" fontId="46" fillId="0" borderId="0" xfId="0" applyFont="1" applyAlignment="1">
      <alignment horizontal="center" vertical="center"/>
    </xf>
    <xf numFmtId="0" fontId="44" fillId="0" borderId="0" xfId="0" applyFont="1" applyAlignment="1">
      <alignment horizontal="right" vertical="center"/>
    </xf>
    <xf numFmtId="0" fontId="47" fillId="42" borderId="11" xfId="0" applyFont="1" applyFill="1" applyBorder="1" applyAlignment="1">
      <alignment horizontal="center" vertical="center"/>
    </xf>
    <xf numFmtId="0" fontId="46" fillId="0" borderId="0" xfId="0" applyFont="1" applyAlignment="1">
      <alignment vertical="center"/>
    </xf>
    <xf numFmtId="0" fontId="44" fillId="0" borderId="13" xfId="0" applyFont="1" applyBorder="1" applyAlignment="1">
      <alignment vertical="center"/>
    </xf>
    <xf numFmtId="0" fontId="44" fillId="0" borderId="16" xfId="0" applyFont="1" applyBorder="1" applyAlignment="1">
      <alignment vertical="center"/>
    </xf>
    <xf numFmtId="0" fontId="49" fillId="0" borderId="0" xfId="0" applyFont="1" applyFill="1" applyBorder="1">
      <alignment vertical="center"/>
    </xf>
    <xf numFmtId="0" fontId="44" fillId="0" borderId="12" xfId="0" applyFont="1" applyBorder="1" applyAlignment="1">
      <alignment vertical="center"/>
    </xf>
    <xf numFmtId="0" fontId="44" fillId="0" borderId="43" xfId="0" applyFont="1" applyBorder="1" applyAlignment="1">
      <alignment horizontal="center" vertical="center"/>
    </xf>
    <xf numFmtId="0" fontId="0" fillId="35" borderId="0" xfId="0" applyFill="1">
      <alignment vertical="center"/>
    </xf>
    <xf numFmtId="0" fontId="0" fillId="0" borderId="0" xfId="0" applyAlignment="1">
      <alignment horizontal="center" vertical="center"/>
    </xf>
    <xf numFmtId="0" fontId="46" fillId="0" borderId="43" xfId="0" applyFont="1" applyBorder="1" applyAlignment="1">
      <alignment horizontal="center" vertical="center"/>
    </xf>
    <xf numFmtId="0" fontId="0" fillId="0" borderId="43" xfId="0" applyBorder="1">
      <alignment vertical="center"/>
    </xf>
    <xf numFmtId="0" fontId="0" fillId="0" borderId="0" xfId="0" applyBorder="1">
      <alignment vertical="center"/>
    </xf>
    <xf numFmtId="0" fontId="29" fillId="0" borderId="23"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19" fillId="38" borderId="12" xfId="0" applyFont="1" applyFill="1" applyBorder="1" applyAlignment="1" applyProtection="1">
      <alignment horizontal="left" vertical="center" wrapText="1"/>
      <protection locked="0"/>
    </xf>
    <xf numFmtId="0" fontId="19" fillId="38" borderId="17" xfId="0" applyFont="1" applyFill="1" applyBorder="1" applyAlignment="1" applyProtection="1">
      <alignment horizontal="left" vertical="center" wrapText="1"/>
      <protection locked="0"/>
    </xf>
    <xf numFmtId="0" fontId="19" fillId="38" borderId="11" xfId="0" applyFont="1" applyFill="1" applyBorder="1" applyAlignment="1" applyProtection="1">
      <alignment horizontal="left" vertical="center" wrapText="1"/>
      <protection locked="0"/>
    </xf>
    <xf numFmtId="0" fontId="19" fillId="34" borderId="12" xfId="0" applyFont="1" applyFill="1" applyBorder="1" applyAlignment="1" applyProtection="1">
      <alignment horizontal="left" vertical="center" wrapText="1"/>
      <protection locked="0"/>
    </xf>
    <xf numFmtId="0" fontId="19" fillId="34" borderId="11" xfId="0" applyFont="1" applyFill="1" applyBorder="1" applyAlignment="1" applyProtection="1">
      <alignment horizontal="left" vertical="center" wrapText="1"/>
      <protection locked="0"/>
    </xf>
    <xf numFmtId="176" fontId="19" fillId="34" borderId="12" xfId="0" applyNumberFormat="1" applyFont="1" applyFill="1" applyBorder="1" applyAlignment="1" applyProtection="1">
      <alignment horizontal="left" vertical="center" wrapText="1"/>
      <protection locked="0"/>
    </xf>
    <xf numFmtId="176" fontId="19" fillId="34" borderId="11" xfId="0" applyNumberFormat="1" applyFont="1" applyFill="1" applyBorder="1" applyAlignment="1" applyProtection="1">
      <alignment horizontal="left" vertical="center" wrapText="1"/>
      <protection locked="0"/>
    </xf>
    <xf numFmtId="0" fontId="43" fillId="0" borderId="16"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0" fontId="21" fillId="0" borderId="0" xfId="0" applyFont="1" applyAlignment="1" applyProtection="1">
      <alignment horizontal="center" vertical="center"/>
    </xf>
    <xf numFmtId="0" fontId="23" fillId="0" borderId="0" xfId="0" applyFont="1" applyAlignment="1" applyProtection="1">
      <alignment horizontal="center" vertical="center"/>
    </xf>
    <xf numFmtId="55" fontId="19" fillId="38" borderId="12" xfId="0" applyNumberFormat="1" applyFont="1" applyFill="1" applyBorder="1" applyAlignment="1" applyProtection="1">
      <alignment horizontal="left" vertical="center" wrapText="1"/>
      <protection locked="0"/>
    </xf>
    <xf numFmtId="55" fontId="19" fillId="38" borderId="11" xfId="0" applyNumberFormat="1" applyFont="1" applyFill="1" applyBorder="1" applyAlignment="1" applyProtection="1">
      <alignment horizontal="left" vertical="center" wrapText="1"/>
      <protection locked="0"/>
    </xf>
    <xf numFmtId="0" fontId="19" fillId="34" borderId="12" xfId="0" quotePrefix="1" applyNumberFormat="1" applyFont="1" applyFill="1" applyBorder="1" applyAlignment="1" applyProtection="1">
      <alignment horizontal="left" vertical="center" wrapText="1"/>
      <protection locked="0"/>
    </xf>
    <xf numFmtId="0" fontId="19" fillId="34" borderId="11" xfId="0" applyNumberFormat="1" applyFont="1" applyFill="1" applyBorder="1" applyAlignment="1" applyProtection="1">
      <alignment horizontal="left" vertical="center" wrapText="1"/>
      <protection locked="0"/>
    </xf>
    <xf numFmtId="0" fontId="0" fillId="36" borderId="11" xfId="0" applyFill="1" applyBorder="1" applyAlignment="1" applyProtection="1">
      <alignment horizontal="left" vertical="top" wrapText="1"/>
    </xf>
    <xf numFmtId="0" fontId="22" fillId="0" borderId="0" xfId="0" applyFont="1" applyAlignment="1" applyProtection="1">
      <alignment horizontal="left" vertical="center"/>
    </xf>
    <xf numFmtId="0" fontId="31" fillId="0" borderId="11" xfId="0" applyFont="1" applyBorder="1" applyAlignment="1">
      <alignment horizontal="left" vertical="top" wrapText="1"/>
    </xf>
    <xf numFmtId="0" fontId="51" fillId="0" borderId="50" xfId="0" applyFont="1" applyBorder="1" applyAlignment="1">
      <alignment horizontal="center" vertical="center"/>
    </xf>
    <xf numFmtId="0" fontId="51" fillId="0" borderId="56" xfId="0" applyFont="1" applyBorder="1" applyAlignment="1">
      <alignment horizontal="center" vertical="center"/>
    </xf>
    <xf numFmtId="0" fontId="0" fillId="0" borderId="61" xfId="0"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64"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44" fillId="0" borderId="20" xfId="0" applyFont="1" applyBorder="1" applyAlignment="1">
      <alignment vertical="center"/>
    </xf>
    <xf numFmtId="0" fontId="44" fillId="0" borderId="55" xfId="0" applyFont="1" applyBorder="1" applyAlignment="1">
      <alignment vertical="center"/>
    </xf>
    <xf numFmtId="0" fontId="44" fillId="0" borderId="58" xfId="0" applyFont="1" applyBorder="1" applyAlignment="1">
      <alignment vertical="center"/>
    </xf>
    <xf numFmtId="0" fontId="44" fillId="0" borderId="59" xfId="0" applyFont="1" applyBorder="1" applyAlignment="1">
      <alignment vertical="center"/>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60" xfId="0" applyFont="1" applyBorder="1" applyAlignment="1">
      <alignment horizontal="center" vertical="center"/>
    </xf>
    <xf numFmtId="0" fontId="51" fillId="0" borderId="49"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44" fillId="0" borderId="52" xfId="0" applyFont="1" applyBorder="1" applyAlignment="1">
      <alignment vertical="center"/>
    </xf>
    <xf numFmtId="0" fontId="44" fillId="0" borderId="53" xfId="0" applyFont="1" applyBorder="1" applyAlignment="1">
      <alignment vertical="center"/>
    </xf>
    <xf numFmtId="0" fontId="51" fillId="0" borderId="62" xfId="0" applyFont="1"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51" fillId="0" borderId="20" xfId="0" applyFont="1" applyBorder="1" applyAlignment="1">
      <alignment vertical="center" wrapText="1"/>
    </xf>
    <xf numFmtId="0" fontId="51" fillId="0" borderId="55" xfId="0" applyFont="1" applyBorder="1" applyAlignment="1">
      <alignment vertical="center" wrapText="1"/>
    </xf>
    <xf numFmtId="0" fontId="51" fillId="0" borderId="0" xfId="0" applyFont="1" applyBorder="1" applyAlignment="1">
      <alignment vertical="center" wrapText="1"/>
    </xf>
    <xf numFmtId="0" fontId="51" fillId="0" borderId="28" xfId="0" applyFont="1" applyBorder="1" applyAlignment="1">
      <alignment vertical="center" wrapText="1"/>
    </xf>
    <xf numFmtId="0" fontId="51" fillId="0" borderId="52" xfId="0" applyFont="1" applyBorder="1" applyAlignment="1">
      <alignment vertical="center" wrapText="1"/>
    </xf>
    <xf numFmtId="0" fontId="51" fillId="0" borderId="53" xfId="0" applyFont="1" applyBorder="1" applyAlignment="1">
      <alignment vertical="center" wrapText="1"/>
    </xf>
    <xf numFmtId="0" fontId="51" fillId="0" borderId="6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4" fillId="0" borderId="25" xfId="0" applyFont="1" applyBorder="1" applyAlignment="1">
      <alignment vertical="center"/>
    </xf>
    <xf numFmtId="0" fontId="44" fillId="0" borderId="26" xfId="0" applyFont="1" applyBorder="1" applyAlignment="1">
      <alignment vertical="center"/>
    </xf>
    <xf numFmtId="0" fontId="44" fillId="0" borderId="0" xfId="0" applyFont="1" applyBorder="1" applyAlignment="1">
      <alignment horizontal="center" vertical="center"/>
    </xf>
    <xf numFmtId="0" fontId="44" fillId="0" borderId="50" xfId="0" applyFont="1" applyBorder="1" applyAlignment="1">
      <alignment horizontal="center" vertical="center"/>
    </xf>
    <xf numFmtId="0" fontId="44" fillId="0" borderId="56" xfId="0" applyFont="1" applyBorder="1" applyAlignment="1">
      <alignment horizontal="center" vertical="center"/>
    </xf>
    <xf numFmtId="0" fontId="45" fillId="0" borderId="34" xfId="0" applyFont="1" applyBorder="1" applyAlignment="1">
      <alignment horizontal="center" vertical="center"/>
    </xf>
    <xf numFmtId="0" fontId="45" fillId="0" borderId="11" xfId="0" applyFont="1" applyBorder="1" applyAlignment="1">
      <alignment horizontal="center" vertical="center"/>
    </xf>
    <xf numFmtId="0" fontId="45" fillId="0" borderId="54" xfId="0" applyFont="1" applyBorder="1" applyAlignment="1">
      <alignment horizontal="center" vertical="center"/>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57" xfId="0" applyFont="1" applyBorder="1" applyAlignment="1">
      <alignment horizontal="center" vertical="center"/>
    </xf>
    <xf numFmtId="0" fontId="50" fillId="0" borderId="44" xfId="0" applyFont="1" applyBorder="1" applyAlignment="1">
      <alignment horizontal="center" vertical="center"/>
    </xf>
    <xf numFmtId="0" fontId="50" fillId="0" borderId="45" xfId="0" applyFont="1" applyBorder="1" applyAlignment="1">
      <alignment horizontal="center" vertical="center"/>
    </xf>
    <xf numFmtId="0" fontId="50" fillId="0" borderId="46" xfId="0" applyFont="1" applyBorder="1" applyAlignment="1">
      <alignment horizontal="center" vertical="center"/>
    </xf>
    <xf numFmtId="0" fontId="44" fillId="0" borderId="47" xfId="0" applyFont="1" applyBorder="1" applyAlignment="1">
      <alignment vertical="center"/>
    </xf>
    <xf numFmtId="0" fontId="44" fillId="0" borderId="48" xfId="0" applyFont="1" applyBorder="1" applyAlignment="1">
      <alignment vertical="center"/>
    </xf>
    <xf numFmtId="0" fontId="44" fillId="0" borderId="49" xfId="0" applyFont="1" applyBorder="1" applyAlignment="1">
      <alignment horizontal="center" vertical="center"/>
    </xf>
    <xf numFmtId="0" fontId="46" fillId="0" borderId="27" xfId="0" applyFont="1" applyBorder="1" applyAlignment="1">
      <alignment horizontal="center" vertical="center"/>
    </xf>
    <xf numFmtId="0" fontId="46" fillId="0" borderId="0" xfId="0" applyFont="1" applyBorder="1" applyAlignment="1">
      <alignment horizontal="center" vertical="center"/>
    </xf>
    <xf numFmtId="0" fontId="46" fillId="0" borderId="28" xfId="0" applyFont="1" applyBorder="1" applyAlignment="1">
      <alignment horizontal="center" vertical="center"/>
    </xf>
    <xf numFmtId="0" fontId="46" fillId="0" borderId="51" xfId="0" applyFont="1" applyBorder="1" applyAlignment="1">
      <alignment horizontal="center" vertical="center"/>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4" fillId="0" borderId="0" xfId="0" applyFont="1" applyBorder="1" applyAlignment="1">
      <alignment vertical="center"/>
    </xf>
    <xf numFmtId="0" fontId="44" fillId="0" borderId="28" xfId="0" applyFont="1" applyBorder="1" applyAlignment="1">
      <alignment vertical="center"/>
    </xf>
    <xf numFmtId="0" fontId="44" fillId="0" borderId="60" xfId="0" applyFont="1" applyBorder="1" applyAlignment="1">
      <alignment horizontal="center" vertical="center"/>
    </xf>
    <xf numFmtId="0" fontId="44" fillId="0" borderId="62" xfId="0" applyFont="1" applyBorder="1" applyAlignment="1">
      <alignment horizontal="center" vertical="center"/>
    </xf>
    <xf numFmtId="0" fontId="46" fillId="0" borderId="61" xfId="0" applyFont="1" applyBorder="1" applyAlignment="1">
      <alignment horizontal="center" vertical="center"/>
    </xf>
    <xf numFmtId="0" fontId="46" fillId="0" borderId="20" xfId="0" applyFont="1" applyBorder="1" applyAlignment="1">
      <alignment horizontal="center" vertical="center"/>
    </xf>
    <xf numFmtId="0" fontId="46" fillId="0" borderId="55" xfId="0" applyFont="1" applyBorder="1" applyAlignment="1">
      <alignment horizontal="center" vertical="center"/>
    </xf>
    <xf numFmtId="0" fontId="44" fillId="0" borderId="20" xfId="0" applyFont="1" applyBorder="1" applyAlignment="1">
      <alignment vertical="center" wrapText="1"/>
    </xf>
    <xf numFmtId="0" fontId="44" fillId="0" borderId="55" xfId="0" applyFont="1" applyBorder="1" applyAlignment="1">
      <alignment vertical="center" wrapText="1"/>
    </xf>
    <xf numFmtId="0" fontId="44" fillId="0" borderId="0" xfId="0" applyFont="1" applyBorder="1" applyAlignment="1">
      <alignment vertical="center" wrapText="1"/>
    </xf>
    <xf numFmtId="0" fontId="44" fillId="0" borderId="28" xfId="0" applyFont="1" applyBorder="1" applyAlignment="1">
      <alignment vertical="center" wrapText="1"/>
    </xf>
    <xf numFmtId="0" fontId="44" fillId="0" borderId="52" xfId="0" applyFont="1" applyBorder="1" applyAlignment="1">
      <alignment vertical="center" wrapText="1"/>
    </xf>
    <xf numFmtId="0" fontId="44" fillId="0" borderId="53" xfId="0" applyFont="1" applyBorder="1" applyAlignment="1">
      <alignment vertical="center" wrapText="1"/>
    </xf>
    <xf numFmtId="0" fontId="44" fillId="0" borderId="34" xfId="0" applyFont="1" applyBorder="1" applyAlignment="1">
      <alignment horizontal="center" vertical="center"/>
    </xf>
    <xf numFmtId="0" fontId="44" fillId="0" borderId="11" xfId="0" applyFont="1" applyBorder="1" applyAlignment="1">
      <alignment horizontal="center" vertical="center"/>
    </xf>
    <xf numFmtId="0" fontId="44" fillId="0" borderId="54"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44" fillId="0" borderId="57" xfId="0" applyFont="1" applyBorder="1" applyAlignment="1">
      <alignment horizontal="center" vertical="center"/>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44" fillId="0" borderId="4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0" xfId="0" applyFont="1" applyBorder="1" applyAlignment="1">
      <alignment horizontal="center" vertical="center"/>
    </xf>
    <xf numFmtId="0" fontId="48"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6" fillId="0" borderId="31" xfId="0" applyFont="1" applyBorder="1" applyAlignment="1">
      <alignment horizontal="center" vertical="center"/>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44" fillId="0" borderId="35" xfId="0" applyFont="1" applyBorder="1" applyAlignment="1">
      <alignment vertical="center"/>
    </xf>
    <xf numFmtId="0" fontId="44" fillId="0" borderId="36" xfId="0" applyFont="1" applyBorder="1" applyAlignment="1">
      <alignment vertical="center"/>
    </xf>
    <xf numFmtId="0" fontId="44" fillId="0" borderId="37" xfId="0" applyFont="1" applyBorder="1" applyAlignment="1">
      <alignment vertical="center"/>
    </xf>
    <xf numFmtId="0" fontId="35" fillId="0" borderId="23"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0" fillId="36" borderId="11" xfId="0" applyFont="1" applyFill="1" applyBorder="1" applyAlignment="1" applyProtection="1">
      <alignment horizontal="left" vertical="top"/>
    </xf>
    <xf numFmtId="0" fontId="31" fillId="36" borderId="11" xfId="0" applyFont="1" applyFill="1" applyBorder="1" applyAlignment="1" applyProtection="1">
      <alignment horizontal="left" vertical="top" wrapText="1"/>
    </xf>
    <xf numFmtId="0" fontId="31" fillId="36" borderId="11" xfId="0" applyFont="1" applyFill="1" applyBorder="1" applyAlignment="1" applyProtection="1">
      <alignment horizontal="left" vertical="center" wrapText="1"/>
    </xf>
    <xf numFmtId="0" fontId="39" fillId="36" borderId="17" xfId="0" applyFont="1" applyFill="1" applyBorder="1" applyAlignment="1" applyProtection="1">
      <alignment horizontal="left" vertical="top" wrapText="1"/>
    </xf>
    <xf numFmtId="0" fontId="39" fillId="36" borderId="19" xfId="0" applyFont="1" applyFill="1" applyBorder="1" applyAlignment="1" applyProtection="1">
      <alignment horizontal="left" vertical="top" wrapText="1"/>
    </xf>
    <xf numFmtId="0" fontId="39" fillId="36" borderId="15" xfId="0" applyFont="1" applyFill="1" applyBorder="1" applyAlignment="1" applyProtection="1">
      <alignment horizontal="left" vertical="top" wrapText="1"/>
    </xf>
    <xf numFmtId="0" fontId="19" fillId="37" borderId="13" xfId="0" applyFont="1" applyFill="1" applyBorder="1" applyAlignment="1" applyProtection="1">
      <alignment horizontal="left" vertical="center"/>
    </xf>
    <xf numFmtId="0" fontId="19" fillId="37" borderId="12" xfId="0" applyFont="1" applyFill="1" applyBorder="1" applyAlignment="1" applyProtection="1">
      <alignment horizontal="left" vertical="center"/>
    </xf>
    <xf numFmtId="0" fontId="19" fillId="37" borderId="13" xfId="0" applyFont="1" applyFill="1" applyBorder="1" applyAlignment="1" applyProtection="1">
      <alignment horizontal="left" vertical="center" wrapText="1"/>
    </xf>
    <xf numFmtId="0" fontId="19" fillId="37" borderId="12" xfId="0" applyFont="1" applyFill="1" applyBorder="1" applyAlignment="1" applyProtection="1">
      <alignment horizontal="left" vertical="center" wrapText="1"/>
    </xf>
    <xf numFmtId="0" fontId="19" fillId="34" borderId="13" xfId="0" applyFont="1" applyFill="1" applyBorder="1" applyAlignment="1" applyProtection="1">
      <alignment horizontal="left" vertical="center"/>
      <protection locked="0"/>
    </xf>
    <xf numFmtId="0" fontId="19" fillId="34" borderId="12" xfId="0" applyFont="1" applyFill="1" applyBorder="1" applyAlignment="1" applyProtection="1">
      <alignment horizontal="left" vertical="center"/>
      <protection locked="0"/>
    </xf>
    <xf numFmtId="0" fontId="19" fillId="38" borderId="13" xfId="0" applyFont="1" applyFill="1" applyBorder="1" applyAlignment="1" applyProtection="1">
      <alignment horizontal="left" vertical="center"/>
      <protection locked="0"/>
    </xf>
    <xf numFmtId="0" fontId="19" fillId="38" borderId="12" xfId="0" applyFont="1" applyFill="1" applyBorder="1" applyAlignment="1" applyProtection="1">
      <alignment horizontal="left" vertical="center"/>
      <protection locked="0"/>
    </xf>
    <xf numFmtId="0" fontId="19" fillId="34" borderId="13" xfId="0" applyFont="1" applyFill="1" applyBorder="1" applyAlignment="1" applyProtection="1">
      <alignment horizontal="left" vertical="center" wrapText="1"/>
      <protection locked="0"/>
    </xf>
    <xf numFmtId="0" fontId="34" fillId="0" borderId="23" xfId="0" applyFont="1" applyFill="1" applyBorder="1" applyAlignment="1" applyProtection="1">
      <alignment horizontal="left" vertical="center" wrapText="1"/>
      <protection locked="0"/>
    </xf>
    <xf numFmtId="0" fontId="34" fillId="0" borderId="0" xfId="0" applyFont="1" applyFill="1" applyAlignment="1" applyProtection="1">
      <alignment horizontal="left" vertical="center" wrapText="1"/>
      <protection locked="0"/>
    </xf>
    <xf numFmtId="0" fontId="0" fillId="34" borderId="0" xfId="0" applyFill="1" applyAlignment="1" applyProtection="1">
      <alignment vertical="top" wrapText="1"/>
      <protection locked="0"/>
    </xf>
    <xf numFmtId="0" fontId="0" fillId="36" borderId="11" xfId="0" applyFill="1" applyBorder="1" applyAlignment="1" applyProtection="1">
      <alignment horizontal="left" vertical="center" wrapText="1"/>
    </xf>
    <xf numFmtId="0" fontId="0" fillId="36" borderId="17" xfId="0" applyFill="1" applyBorder="1" applyAlignment="1" applyProtection="1">
      <alignment horizontal="left" vertical="center" wrapText="1"/>
    </xf>
    <xf numFmtId="0" fontId="18" fillId="36" borderId="11" xfId="0" applyFont="1" applyFill="1" applyBorder="1" applyAlignment="1" applyProtection="1">
      <alignment horizontal="center" vertical="center" wrapText="1"/>
    </xf>
    <xf numFmtId="0" fontId="19" fillId="37" borderId="16" xfId="0" applyFont="1" applyFill="1" applyBorder="1" applyAlignment="1" applyProtection="1">
      <alignment horizontal="left" vertical="center" wrapText="1"/>
    </xf>
    <xf numFmtId="181" fontId="19" fillId="37" borderId="13" xfId="0" applyNumberFormat="1" applyFont="1" applyFill="1" applyBorder="1" applyAlignment="1" applyProtection="1">
      <alignment horizontal="left" vertical="center" wrapText="1"/>
    </xf>
    <xf numFmtId="181" fontId="19" fillId="37" borderId="12" xfId="0" applyNumberFormat="1" applyFont="1" applyFill="1" applyBorder="1" applyAlignment="1" applyProtection="1">
      <alignment horizontal="left" vertical="center" wrapText="1"/>
    </xf>
    <xf numFmtId="0" fontId="34" fillId="0" borderId="23"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56" fontId="34" fillId="0" borderId="23" xfId="0" applyNumberFormat="1" applyFont="1" applyFill="1" applyBorder="1" applyAlignment="1" applyProtection="1">
      <alignment horizontal="left" vertical="center" wrapText="1"/>
      <protection locked="0"/>
    </xf>
    <xf numFmtId="56" fontId="34" fillId="0" borderId="0" xfId="0" applyNumberFormat="1" applyFont="1" applyFill="1" applyBorder="1" applyAlignment="1" applyProtection="1">
      <alignment horizontal="left" vertical="center" wrapText="1"/>
      <protection locked="0"/>
    </xf>
    <xf numFmtId="0" fontId="19" fillId="37" borderId="11" xfId="0" applyFont="1" applyFill="1" applyBorder="1" applyAlignment="1" applyProtection="1">
      <alignment horizontal="left" vertical="center" wrapText="1"/>
    </xf>
    <xf numFmtId="0" fontId="19" fillId="38" borderId="15" xfId="0" applyFont="1" applyFill="1" applyBorder="1" applyAlignment="1" applyProtection="1">
      <alignment horizontal="left" vertical="center" wrapText="1"/>
      <protection locked="0"/>
    </xf>
    <xf numFmtId="0" fontId="19" fillId="37" borderId="15" xfId="0" applyFont="1" applyFill="1" applyBorder="1" applyAlignment="1" applyProtection="1">
      <alignment horizontal="left" vertical="center" wrapText="1"/>
    </xf>
    <xf numFmtId="0" fontId="18" fillId="36" borderId="13" xfId="0" applyFont="1" applyFill="1" applyBorder="1" applyAlignment="1" applyProtection="1">
      <alignment horizontal="center" vertical="center" wrapText="1"/>
    </xf>
    <xf numFmtId="0" fontId="18" fillId="36" borderId="12" xfId="0" applyFont="1" applyFill="1" applyBorder="1" applyAlignment="1" applyProtection="1">
      <alignment horizontal="center" vertical="center" wrapText="1"/>
    </xf>
    <xf numFmtId="0" fontId="19" fillId="37" borderId="17" xfId="0" applyFont="1" applyFill="1" applyBorder="1" applyAlignment="1" applyProtection="1">
      <alignment horizontal="left" vertical="center" wrapText="1"/>
    </xf>
    <xf numFmtId="0" fontId="19" fillId="37" borderId="16"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19" fillId="38" borderId="13" xfId="0" applyFont="1" applyFill="1" applyBorder="1" applyAlignment="1" applyProtection="1">
      <alignment horizontal="left" vertical="center" wrapText="1"/>
      <protection locked="0"/>
    </xf>
    <xf numFmtId="0" fontId="19" fillId="38" borderId="18" xfId="0" applyFont="1" applyFill="1" applyBorder="1" applyAlignment="1" applyProtection="1">
      <alignment horizontal="left" vertical="center" wrapText="1"/>
      <protection locked="0"/>
    </xf>
    <xf numFmtId="0" fontId="22" fillId="0" borderId="0" xfId="0" applyFont="1" applyFill="1" applyAlignment="1" applyProtection="1">
      <alignment horizontal="left" vertical="center"/>
    </xf>
    <xf numFmtId="0" fontId="0" fillId="36" borderId="15" xfId="0" applyFill="1" applyBorder="1" applyAlignment="1" applyProtection="1">
      <alignment horizontal="left" vertical="center" wrapText="1"/>
    </xf>
    <xf numFmtId="0" fontId="0" fillId="36" borderId="11" xfId="0" applyFill="1" applyBorder="1" applyAlignment="1" applyProtection="1">
      <alignment horizontal="left" vertical="center"/>
    </xf>
    <xf numFmtId="0" fontId="0" fillId="0" borderId="11" xfId="0" applyFont="1" applyFill="1" applyBorder="1" applyAlignment="1">
      <alignment horizontal="left" vertical="center" wrapText="1"/>
    </xf>
    <xf numFmtId="0" fontId="0" fillId="0" borderId="11" xfId="0" applyFont="1" applyFill="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9">
    <dxf>
      <font>
        <color theme="4"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4" tint="0.79998168889431442"/>
      </font>
    </dxf>
    <dxf>
      <font>
        <color theme="4" tint="0.79998168889431442"/>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228600</xdr:colOff>
          <xdr:row>6</xdr:row>
          <xdr:rowOff>19050</xdr:rowOff>
        </xdr:from>
        <xdr:to>
          <xdr:col>14</xdr:col>
          <xdr:colOff>200025</xdr:colOff>
          <xdr:row>6</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9525</xdr:rowOff>
        </xdr:from>
        <xdr:to>
          <xdr:col>14</xdr:col>
          <xdr:colOff>247650</xdr:colOff>
          <xdr:row>11</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28575</xdr:rowOff>
        </xdr:from>
        <xdr:to>
          <xdr:col>14</xdr:col>
          <xdr:colOff>266700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152400</xdr:rowOff>
        </xdr:from>
        <xdr:to>
          <xdr:col>3</xdr:col>
          <xdr:colOff>247650</xdr:colOff>
          <xdr:row>12</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133350</xdr:rowOff>
        </xdr:from>
        <xdr:to>
          <xdr:col>3</xdr:col>
          <xdr:colOff>247650</xdr:colOff>
          <xdr:row>14</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152400</xdr:rowOff>
        </xdr:from>
        <xdr:to>
          <xdr:col>3</xdr:col>
          <xdr:colOff>247650</xdr:colOff>
          <xdr:row>18</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28575</xdr:rowOff>
        </xdr:from>
        <xdr:to>
          <xdr:col>3</xdr:col>
          <xdr:colOff>247650</xdr:colOff>
          <xdr:row>21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xdr:row>
          <xdr:rowOff>152400</xdr:rowOff>
        </xdr:from>
        <xdr:to>
          <xdr:col>3</xdr:col>
          <xdr:colOff>247650</xdr:colOff>
          <xdr:row>23</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133350</xdr:rowOff>
        </xdr:from>
        <xdr:to>
          <xdr:col>3</xdr:col>
          <xdr:colOff>247650</xdr:colOff>
          <xdr:row>27</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28</xdr:row>
          <xdr:rowOff>152400</xdr:rowOff>
        </xdr:from>
        <xdr:to>
          <xdr:col>3</xdr:col>
          <xdr:colOff>247650</xdr:colOff>
          <xdr:row>29</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161925</xdr:rowOff>
        </xdr:from>
        <xdr:to>
          <xdr:col>3</xdr:col>
          <xdr:colOff>247650</xdr:colOff>
          <xdr:row>31</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33</xdr:row>
          <xdr:rowOff>28575</xdr:rowOff>
        </xdr:from>
        <xdr:to>
          <xdr:col>3</xdr:col>
          <xdr:colOff>247650</xdr:colOff>
          <xdr:row>34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35</xdr:row>
          <xdr:rowOff>133350</xdr:rowOff>
        </xdr:from>
        <xdr:to>
          <xdr:col>3</xdr:col>
          <xdr:colOff>247650</xdr:colOff>
          <xdr:row>36</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32</xdr:row>
          <xdr:rowOff>152400</xdr:rowOff>
        </xdr:from>
        <xdr:to>
          <xdr:col>17</xdr:col>
          <xdr:colOff>152400</xdr:colOff>
          <xdr:row>33</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6"/>
  <sheetViews>
    <sheetView tabSelected="1" topLeftCell="A25" zoomScaleNormal="100" workbookViewId="0">
      <selection activeCell="C21" sqref="C21:D21"/>
    </sheetView>
  </sheetViews>
  <sheetFormatPr defaultRowHeight="18.75" x14ac:dyDescent="0.4"/>
  <cols>
    <col min="1" max="1" width="14.125" style="11" customWidth="1"/>
    <col min="2" max="2" width="33.375" style="11" customWidth="1"/>
    <col min="3" max="3" width="13.625" style="11" customWidth="1"/>
    <col min="4" max="4" width="40" style="11" customWidth="1"/>
    <col min="5" max="5" width="16.5" style="11" customWidth="1"/>
    <col min="6" max="6" width="17.375" style="11" customWidth="1"/>
    <col min="7" max="7" width="16.5" style="11" customWidth="1"/>
    <col min="8" max="30" width="13.25" style="11" customWidth="1"/>
    <col min="31" max="16384" width="9" style="11"/>
  </cols>
  <sheetData>
    <row r="1" spans="1:14" ht="29.25" customHeight="1" x14ac:dyDescent="0.4">
      <c r="A1" s="143" t="s">
        <v>312</v>
      </c>
      <c r="B1" s="143"/>
      <c r="C1" s="143"/>
      <c r="D1" s="143"/>
    </row>
    <row r="2" spans="1:14" ht="29.25" customHeight="1" x14ac:dyDescent="0.4">
      <c r="B2" s="100"/>
      <c r="C2" s="100"/>
      <c r="D2" s="100" t="s">
        <v>113</v>
      </c>
    </row>
    <row r="3" spans="1:14" s="12" customFormat="1" ht="29.25" customHeight="1" x14ac:dyDescent="0.4">
      <c r="A3" s="144" t="s">
        <v>313</v>
      </c>
      <c r="B3" s="144"/>
      <c r="C3" s="144"/>
      <c r="D3" s="144"/>
    </row>
    <row r="4" spans="1:14" x14ac:dyDescent="0.4">
      <c r="B4" s="100"/>
      <c r="C4" s="100"/>
      <c r="D4" s="100"/>
    </row>
    <row r="5" spans="1:14" x14ac:dyDescent="0.4">
      <c r="A5" s="102" t="s">
        <v>273</v>
      </c>
      <c r="B5" s="102"/>
      <c r="D5" s="100"/>
    </row>
    <row r="6" spans="1:14" x14ac:dyDescent="0.4">
      <c r="A6" s="109" t="s">
        <v>304</v>
      </c>
      <c r="B6" s="108"/>
      <c r="D6" s="100"/>
    </row>
    <row r="7" spans="1:14" x14ac:dyDescent="0.4">
      <c r="B7" s="13"/>
      <c r="C7" s="100"/>
      <c r="D7" s="100"/>
    </row>
    <row r="8" spans="1:14" x14ac:dyDescent="0.4">
      <c r="B8" s="13"/>
      <c r="C8" s="109" t="s">
        <v>114</v>
      </c>
      <c r="D8" s="101"/>
    </row>
    <row r="9" spans="1:14" x14ac:dyDescent="0.4">
      <c r="B9" s="13"/>
      <c r="C9" s="109" t="s">
        <v>294</v>
      </c>
      <c r="D9" s="101"/>
      <c r="E9" s="14"/>
      <c r="F9" s="11" t="s">
        <v>253</v>
      </c>
    </row>
    <row r="10" spans="1:14" x14ac:dyDescent="0.4">
      <c r="B10" s="13"/>
      <c r="C10" s="100"/>
      <c r="D10" s="15"/>
      <c r="E10" s="16"/>
      <c r="F10" s="11" t="s">
        <v>254</v>
      </c>
    </row>
    <row r="11" spans="1:14" x14ac:dyDescent="0.4">
      <c r="A11" s="104"/>
      <c r="B11" s="150" t="s">
        <v>314</v>
      </c>
      <c r="C11" s="150"/>
      <c r="D11" s="150"/>
      <c r="E11" s="17"/>
      <c r="F11" s="11" t="s">
        <v>255</v>
      </c>
    </row>
    <row r="12" spans="1:14" x14ac:dyDescent="0.4">
      <c r="F12" s="18"/>
      <c r="G12" s="18"/>
      <c r="H12" s="18"/>
    </row>
    <row r="13" spans="1:14" ht="21.75" customHeight="1" x14ac:dyDescent="0.4">
      <c r="A13" s="149" t="s">
        <v>263</v>
      </c>
      <c r="B13" s="5" t="s">
        <v>1</v>
      </c>
      <c r="C13" s="137"/>
      <c r="D13" s="138"/>
      <c r="F13" s="19"/>
      <c r="G13" s="19"/>
      <c r="H13" s="19"/>
      <c r="I13" s="20"/>
      <c r="J13" s="20"/>
      <c r="K13" s="20"/>
      <c r="L13" s="20"/>
      <c r="M13" s="20"/>
      <c r="N13" s="20"/>
    </row>
    <row r="14" spans="1:14" ht="21.75" customHeight="1" x14ac:dyDescent="0.4">
      <c r="A14" s="149"/>
      <c r="B14" s="5" t="s">
        <v>2</v>
      </c>
      <c r="C14" s="137"/>
      <c r="D14" s="138"/>
      <c r="F14" s="19"/>
      <c r="G14" s="19"/>
      <c r="H14" s="19"/>
      <c r="I14" s="20"/>
      <c r="J14" s="20"/>
      <c r="K14" s="20"/>
      <c r="L14" s="20"/>
      <c r="M14" s="20"/>
      <c r="N14" s="20"/>
    </row>
    <row r="15" spans="1:14" ht="21.75" customHeight="1" x14ac:dyDescent="0.4">
      <c r="A15" s="149"/>
      <c r="B15" s="5" t="s">
        <v>276</v>
      </c>
      <c r="C15" s="139"/>
      <c r="D15" s="140"/>
      <c r="F15" s="19"/>
      <c r="G15" s="19"/>
      <c r="H15" s="19"/>
      <c r="I15" s="20"/>
      <c r="J15" s="20"/>
      <c r="K15" s="20"/>
      <c r="L15" s="20"/>
      <c r="M15" s="20"/>
      <c r="N15" s="20"/>
    </row>
    <row r="16" spans="1:14" ht="21.75" customHeight="1" x14ac:dyDescent="0.4">
      <c r="A16" s="149"/>
      <c r="B16" s="6" t="s">
        <v>15</v>
      </c>
      <c r="C16" s="137"/>
      <c r="D16" s="138"/>
      <c r="F16" s="19"/>
      <c r="G16" s="19"/>
      <c r="H16" s="19"/>
      <c r="I16" s="20"/>
      <c r="J16" s="20"/>
      <c r="K16" s="20"/>
      <c r="L16" s="20"/>
      <c r="M16" s="20"/>
      <c r="N16" s="20"/>
    </row>
    <row r="17" spans="1:14" ht="33.75" customHeight="1" x14ac:dyDescent="0.4">
      <c r="A17" s="149"/>
      <c r="B17" s="5" t="s">
        <v>117</v>
      </c>
      <c r="C17" s="137"/>
      <c r="D17" s="138"/>
      <c r="E17" s="106" t="s">
        <v>307</v>
      </c>
      <c r="F17" s="19"/>
      <c r="G17" s="19"/>
      <c r="H17" s="19"/>
      <c r="I17" s="20"/>
      <c r="J17" s="20"/>
      <c r="K17" s="20"/>
      <c r="L17" s="20"/>
      <c r="M17" s="20"/>
      <c r="N17" s="20"/>
    </row>
    <row r="18" spans="1:14" ht="21.75" customHeight="1" x14ac:dyDescent="0.4">
      <c r="A18" s="149"/>
      <c r="B18" s="7" t="s">
        <v>116</v>
      </c>
      <c r="C18" s="141"/>
      <c r="D18" s="142"/>
      <c r="F18" s="19"/>
      <c r="G18" s="19"/>
      <c r="H18" s="19"/>
      <c r="I18" s="20"/>
      <c r="J18" s="20"/>
      <c r="K18" s="20"/>
      <c r="L18" s="20"/>
      <c r="M18" s="20"/>
      <c r="N18" s="20"/>
    </row>
    <row r="19" spans="1:14" ht="21.75" customHeight="1" x14ac:dyDescent="0.4">
      <c r="A19" s="149"/>
      <c r="B19" s="5" t="s">
        <v>277</v>
      </c>
      <c r="C19" s="147" t="s">
        <v>309</v>
      </c>
      <c r="D19" s="148"/>
      <c r="E19" s="21"/>
      <c r="F19" s="19"/>
      <c r="G19" s="19"/>
      <c r="H19" s="19"/>
      <c r="I19" s="20"/>
      <c r="J19" s="20"/>
      <c r="K19" s="20"/>
      <c r="L19" s="20"/>
      <c r="M19" s="20"/>
      <c r="N19" s="20"/>
    </row>
    <row r="20" spans="1:14" ht="21.75" customHeight="1" x14ac:dyDescent="0.4">
      <c r="A20" s="149"/>
      <c r="B20" s="5" t="s">
        <v>278</v>
      </c>
      <c r="C20" s="147" t="s">
        <v>309</v>
      </c>
      <c r="D20" s="148"/>
      <c r="F20" s="19"/>
      <c r="G20" s="19"/>
      <c r="H20" s="19"/>
      <c r="I20" s="20"/>
      <c r="J20" s="20"/>
      <c r="K20" s="20"/>
      <c r="L20" s="20"/>
      <c r="M20" s="20"/>
      <c r="N20" s="20"/>
    </row>
    <row r="21" spans="1:14" ht="21.75" customHeight="1" x14ac:dyDescent="0.4">
      <c r="A21" s="149"/>
      <c r="B21" s="5" t="s">
        <v>16</v>
      </c>
      <c r="C21" s="134"/>
      <c r="D21" s="136"/>
      <c r="F21" s="19"/>
      <c r="G21" s="19"/>
      <c r="H21" s="19"/>
      <c r="I21" s="20"/>
      <c r="J21" s="20"/>
      <c r="K21" s="20"/>
      <c r="L21" s="20"/>
      <c r="M21" s="20"/>
      <c r="N21" s="20"/>
    </row>
    <row r="22" spans="1:14" ht="21.75" customHeight="1" x14ac:dyDescent="0.4">
      <c r="A22" s="149"/>
      <c r="B22" s="5" t="s">
        <v>7</v>
      </c>
      <c r="C22" s="134"/>
      <c r="D22" s="136"/>
      <c r="F22" s="19"/>
      <c r="G22" s="19"/>
      <c r="H22" s="19"/>
      <c r="I22" s="20"/>
      <c r="J22" s="20"/>
      <c r="K22" s="20"/>
      <c r="L22" s="20"/>
      <c r="M22" s="20"/>
      <c r="N22" s="20"/>
    </row>
    <row r="23" spans="1:14" ht="21.75" customHeight="1" x14ac:dyDescent="0.4">
      <c r="A23" s="149" t="s">
        <v>264</v>
      </c>
      <c r="B23" s="5" t="s">
        <v>10</v>
      </c>
      <c r="C23" s="137"/>
      <c r="D23" s="138"/>
      <c r="F23" s="19"/>
      <c r="G23" s="19"/>
      <c r="H23" s="19"/>
      <c r="I23" s="20"/>
      <c r="J23" s="20"/>
      <c r="K23" s="20"/>
      <c r="L23" s="20"/>
      <c r="M23" s="20"/>
      <c r="N23" s="20"/>
    </row>
    <row r="24" spans="1:14" ht="21.75" customHeight="1" x14ac:dyDescent="0.4">
      <c r="A24" s="149"/>
      <c r="B24" s="5" t="s">
        <v>17</v>
      </c>
      <c r="C24" s="137"/>
      <c r="D24" s="138"/>
      <c r="F24" s="19"/>
      <c r="G24" s="19"/>
      <c r="H24" s="19"/>
      <c r="I24" s="20"/>
      <c r="J24" s="20"/>
      <c r="K24" s="20"/>
      <c r="L24" s="20"/>
      <c r="M24" s="20"/>
      <c r="N24" s="20"/>
    </row>
    <row r="25" spans="1:14" ht="21.75" customHeight="1" x14ac:dyDescent="0.4">
      <c r="A25" s="149" t="s">
        <v>265</v>
      </c>
      <c r="B25" s="5" t="s">
        <v>301</v>
      </c>
      <c r="C25" s="134"/>
      <c r="D25" s="136"/>
      <c r="E25" s="106" t="s">
        <v>306</v>
      </c>
      <c r="F25" s="19"/>
      <c r="G25" s="19"/>
      <c r="H25" s="19"/>
      <c r="I25" s="20"/>
      <c r="J25" s="20"/>
      <c r="K25" s="20"/>
      <c r="L25" s="20"/>
      <c r="M25" s="20"/>
      <c r="N25" s="20"/>
    </row>
    <row r="26" spans="1:14" ht="21.75" customHeight="1" x14ac:dyDescent="0.4">
      <c r="A26" s="149"/>
      <c r="B26" s="5" t="s">
        <v>8</v>
      </c>
      <c r="C26" s="134"/>
      <c r="D26" s="136"/>
      <c r="F26" s="19"/>
      <c r="G26" s="19"/>
      <c r="H26" s="19"/>
      <c r="I26" s="20"/>
      <c r="J26" s="20"/>
      <c r="K26" s="20"/>
      <c r="L26" s="20"/>
      <c r="M26" s="20"/>
      <c r="N26" s="20"/>
    </row>
    <row r="27" spans="1:14" ht="21.75" customHeight="1" x14ac:dyDescent="0.4">
      <c r="A27" s="149"/>
      <c r="B27" s="5" t="s">
        <v>9</v>
      </c>
      <c r="C27" s="134"/>
      <c r="D27" s="136"/>
      <c r="F27" s="20"/>
      <c r="G27" s="20"/>
      <c r="H27" s="20"/>
      <c r="I27" s="20"/>
      <c r="J27" s="20"/>
      <c r="K27" s="20"/>
      <c r="L27" s="20"/>
      <c r="M27" s="20"/>
      <c r="N27" s="20"/>
    </row>
    <row r="28" spans="1:14" ht="21.75" customHeight="1" x14ac:dyDescent="0.4">
      <c r="A28" s="149"/>
      <c r="B28" s="5" t="s">
        <v>23</v>
      </c>
      <c r="C28" s="134"/>
      <c r="D28" s="135"/>
    </row>
    <row r="29" spans="1:14" ht="33.75" customHeight="1" x14ac:dyDescent="0.4">
      <c r="A29" s="149"/>
      <c r="B29" s="8" t="s">
        <v>258</v>
      </c>
      <c r="C29" s="23"/>
      <c r="D29" s="9" t="s">
        <v>245</v>
      </c>
      <c r="E29" s="128" t="s">
        <v>281</v>
      </c>
      <c r="F29" s="129"/>
    </row>
    <row r="30" spans="1:14" ht="37.5" customHeight="1" x14ac:dyDescent="0.4">
      <c r="A30" s="149"/>
      <c r="B30" s="8" t="s">
        <v>257</v>
      </c>
      <c r="C30" s="24"/>
      <c r="D30" s="9" t="s">
        <v>246</v>
      </c>
      <c r="E30" s="26"/>
      <c r="F30" s="27"/>
    </row>
    <row r="31" spans="1:14" ht="37.5" customHeight="1" x14ac:dyDescent="0.4">
      <c r="A31" s="149"/>
      <c r="B31" s="8" t="s">
        <v>279</v>
      </c>
      <c r="C31" s="25"/>
      <c r="D31" s="9" t="s">
        <v>247</v>
      </c>
      <c r="E31" s="26"/>
      <c r="F31" s="27"/>
    </row>
    <row r="32" spans="1:14" ht="66.75" customHeight="1" x14ac:dyDescent="0.4">
      <c r="A32" s="149"/>
      <c r="B32" s="8" t="s">
        <v>284</v>
      </c>
      <c r="C32" s="107" t="str">
        <f>IFERROR(ROUNDDOWN($C$29/C30,3),"")</f>
        <v/>
      </c>
      <c r="D32" s="9" t="s">
        <v>245</v>
      </c>
      <c r="E32" s="130" t="s">
        <v>297</v>
      </c>
      <c r="F32" s="131"/>
    </row>
    <row r="33" spans="1:6" ht="66.75" customHeight="1" x14ac:dyDescent="0.4">
      <c r="A33" s="149"/>
      <c r="B33" s="8" t="s">
        <v>261</v>
      </c>
      <c r="C33" s="97" t="str">
        <f>IFERROR(ROUNDDOWN($C$29/C31,3),"")</f>
        <v/>
      </c>
      <c r="D33" s="9" t="s">
        <v>245</v>
      </c>
      <c r="E33" s="128" t="s">
        <v>298</v>
      </c>
      <c r="F33" s="129"/>
    </row>
    <row r="34" spans="1:6" ht="72" customHeight="1" x14ac:dyDescent="0.4">
      <c r="A34" s="149"/>
      <c r="B34" s="8" t="s">
        <v>280</v>
      </c>
      <c r="C34" s="98" t="b">
        <f>IF(OR($C$27="塀：登録事業者2万円/m",$C$27="デッキ：登録事業者2万円/m2"),事前プルダウン!$E$20,IF(OR($C$27="塀：標準1万円/m",$C$27="デッキ：標準1万円/m2"),事前プルダウン!$G$20))</f>
        <v>0</v>
      </c>
      <c r="D34" s="10" t="s">
        <v>256</v>
      </c>
      <c r="E34" s="132" t="s">
        <v>310</v>
      </c>
      <c r="F34" s="133"/>
    </row>
    <row r="35" spans="1:6" ht="19.5" customHeight="1" x14ac:dyDescent="0.4">
      <c r="A35" s="149"/>
      <c r="B35" s="5" t="s">
        <v>18</v>
      </c>
      <c r="C35" s="145"/>
      <c r="D35" s="146"/>
      <c r="E35" s="22"/>
    </row>
    <row r="36" spans="1:6" ht="27.75" customHeight="1" x14ac:dyDescent="0.4">
      <c r="A36" s="149"/>
      <c r="B36" s="5" t="s">
        <v>19</v>
      </c>
      <c r="C36" s="134"/>
      <c r="D36" s="136"/>
      <c r="E36" s="22"/>
    </row>
  </sheetData>
  <sheetProtection algorithmName="SHA-512" hashValue="eyOTGdOpQ7fTN52d9aros1VXP765+JN+pzKPXnkB3HUBGgExqca91736QD5GClNwr/hv4nOEr1Cpqx9OOFl8Sw==" saltValue="ol+XmdqtdTygjGwe/TB1jg==" spinCount="100000" sheet="1" objects="1" scenarios="1"/>
  <customSheetViews>
    <customSheetView guid="{25082816-927C-44FC-A6EB-64EA8D13A259}" showPageBreaks="1" fitToPage="1" printArea="1" hiddenRows="1" topLeftCell="A20">
      <selection activeCell="A39" sqref="A39"/>
      <pageMargins left="0.70866141732283472" right="0.70866141732283472" top="0.74803149606299213" bottom="0.74803149606299213" header="0.31496062992125984" footer="0.31496062992125984"/>
      <pageSetup paperSize="9" scale="81" orientation="portrait" r:id="rId1"/>
    </customSheetView>
  </customSheetViews>
  <mergeCells count="28">
    <mergeCell ref="A1:D1"/>
    <mergeCell ref="A3:D3"/>
    <mergeCell ref="C23:D23"/>
    <mergeCell ref="C35:D35"/>
    <mergeCell ref="C24:D24"/>
    <mergeCell ref="C26:D26"/>
    <mergeCell ref="C27:D27"/>
    <mergeCell ref="C19:D19"/>
    <mergeCell ref="C20:D20"/>
    <mergeCell ref="C21:D21"/>
    <mergeCell ref="C22:D22"/>
    <mergeCell ref="A13:A22"/>
    <mergeCell ref="A23:A24"/>
    <mergeCell ref="A25:A36"/>
    <mergeCell ref="B11:D11"/>
    <mergeCell ref="C25:D25"/>
    <mergeCell ref="C36:D36"/>
    <mergeCell ref="C17:D17"/>
    <mergeCell ref="C13:D13"/>
    <mergeCell ref="C14:D14"/>
    <mergeCell ref="C15:D15"/>
    <mergeCell ref="C16:D16"/>
    <mergeCell ref="C18:D18"/>
    <mergeCell ref="E29:F29"/>
    <mergeCell ref="E32:F32"/>
    <mergeCell ref="E33:F33"/>
    <mergeCell ref="E34:F34"/>
    <mergeCell ref="C28:D28"/>
  </mergeCells>
  <phoneticPr fontId="20"/>
  <conditionalFormatting sqref="C32">
    <cfRule type="cellIs" dxfId="8" priority="5" operator="lessThan">
      <formula>0.04</formula>
    </cfRule>
  </conditionalFormatting>
  <conditionalFormatting sqref="C33">
    <cfRule type="cellIs" dxfId="7" priority="4" operator="lessThan">
      <formula>0.05</formula>
    </cfRule>
  </conditionalFormatting>
  <conditionalFormatting sqref="C34">
    <cfRule type="cellIs" dxfId="6" priority="1" operator="equal">
      <formula>0</formula>
    </cfRule>
    <cfRule type="cellIs" dxfId="5" priority="2" operator="equal">
      <formula>FALSE</formula>
    </cfRule>
  </conditionalFormatting>
  <pageMargins left="0.70866141732283472" right="0.70866141732283472" top="0.74803149606299213" bottom="0.74803149606299213" header="0.31496062992125984" footer="0.31496062992125984"/>
  <pageSetup paperSize="9" scale="76"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事前プルダウン!$C$9:$N$9</xm:f>
          </x14:formula1>
          <xm:sqref>C21:D21</xm:sqref>
        </x14:dataValidation>
        <x14:dataValidation type="list" allowBlank="1" showInputMessage="1" showErrorMessage="1">
          <x14:formula1>
            <xm:f>事前プルダウン!$C$10:$D$10</xm:f>
          </x14:formula1>
          <xm:sqref>C22:D22</xm:sqref>
        </x14:dataValidation>
        <x14:dataValidation type="list" allowBlank="1" showInputMessage="1" showErrorMessage="1">
          <x14:formula1>
            <xm:f>事前プルダウン!$C$13:$D$13</xm:f>
          </x14:formula1>
          <xm:sqref>C25:D25</xm:sqref>
        </x14:dataValidation>
        <x14:dataValidation type="list" allowBlank="1" showInputMessage="1" showErrorMessage="1">
          <x14:formula1>
            <xm:f>事前プルダウン!$C$14:$D$14</xm:f>
          </x14:formula1>
          <xm:sqref>C26:D26</xm:sqref>
        </x14:dataValidation>
        <x14:dataValidation type="list" allowBlank="1" showInputMessage="1" showErrorMessage="1">
          <x14:formula1>
            <xm:f>事前プルダウン!$C$15:$F$15</xm:f>
          </x14:formula1>
          <xm:sqref>C27:D27</xm:sqref>
        </x14:dataValidation>
        <x14:dataValidation type="list" allowBlank="1" showInputMessage="1" showErrorMessage="1">
          <x14:formula1>
            <xm:f>事前プルダウン!$C$16:$AW$16</xm:f>
          </x14:formula1>
          <xm:sqref>C28:D28</xm:sqref>
        </x14:dataValidation>
        <x14:dataValidation type="list" allowBlank="1" showInputMessage="1" showErrorMessage="1">
          <x14:formula1>
            <xm:f>事前プルダウン!$C$21:$G$21</xm:f>
          </x14:formula1>
          <xm:sqref>C35:D35</xm:sqref>
        </x14:dataValidation>
        <x14:dataValidation type="list" allowBlank="1" showInputMessage="1" showErrorMessage="1">
          <x14:formula1>
            <xm:f>事前プルダウン!$C$22:$D$22</xm:f>
          </x14:formula1>
          <xm:sqref>C36:D36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W22"/>
  <sheetViews>
    <sheetView zoomScale="90" zoomScaleNormal="90" workbookViewId="0">
      <selection activeCell="G21" sqref="G21"/>
    </sheetView>
  </sheetViews>
  <sheetFormatPr defaultColWidth="10.75" defaultRowHeight="15" customHeight="1" x14ac:dyDescent="0.4"/>
  <cols>
    <col min="1" max="16384" width="10.75" style="28"/>
  </cols>
  <sheetData>
    <row r="1" spans="1:49" ht="15" customHeight="1" x14ac:dyDescent="0.4">
      <c r="A1" s="151" t="s">
        <v>143</v>
      </c>
      <c r="B1" s="35" t="s">
        <v>1</v>
      </c>
    </row>
    <row r="2" spans="1:49" ht="15" customHeight="1" x14ac:dyDescent="0.4">
      <c r="A2" s="151"/>
      <c r="B2" s="35" t="s">
        <v>2</v>
      </c>
    </row>
    <row r="3" spans="1:49" ht="15" customHeight="1" x14ac:dyDescent="0.4">
      <c r="A3" s="151"/>
      <c r="B3" s="35" t="s">
        <v>115</v>
      </c>
    </row>
    <row r="4" spans="1:49" ht="15" customHeight="1" thickBot="1" x14ac:dyDescent="0.45">
      <c r="A4" s="151"/>
      <c r="B4" s="35" t="s">
        <v>15</v>
      </c>
    </row>
    <row r="5" spans="1:49" ht="15" customHeight="1" thickBot="1" x14ac:dyDescent="0.45">
      <c r="A5" s="151"/>
      <c r="B5" s="36" t="s">
        <v>117</v>
      </c>
    </row>
    <row r="6" spans="1:49" ht="15" customHeight="1" x14ac:dyDescent="0.4">
      <c r="A6" s="151"/>
      <c r="B6" s="35" t="s">
        <v>116</v>
      </c>
      <c r="C6" s="29"/>
      <c r="D6" s="29"/>
      <c r="E6" s="29"/>
      <c r="F6" s="29"/>
      <c r="G6" s="29"/>
      <c r="H6" s="29"/>
      <c r="I6" s="29"/>
      <c r="J6" s="29"/>
      <c r="K6" s="29"/>
      <c r="L6" s="29"/>
      <c r="M6" s="29"/>
      <c r="N6" s="29"/>
    </row>
    <row r="7" spans="1:49" ht="15" customHeight="1" x14ac:dyDescent="0.4">
      <c r="A7" s="151"/>
      <c r="B7" s="35" t="s">
        <v>147</v>
      </c>
    </row>
    <row r="8" spans="1:49" ht="15" customHeight="1" x14ac:dyDescent="0.4">
      <c r="A8" s="151"/>
      <c r="B8" s="35" t="s">
        <v>148</v>
      </c>
    </row>
    <row r="9" spans="1:49" ht="15" customHeight="1" x14ac:dyDescent="0.4">
      <c r="A9" s="151"/>
      <c r="B9" s="35" t="s">
        <v>16</v>
      </c>
      <c r="C9" s="29" t="s">
        <v>179</v>
      </c>
      <c r="D9" s="29" t="s">
        <v>180</v>
      </c>
      <c r="E9" s="29" t="s">
        <v>181</v>
      </c>
      <c r="F9" s="29" t="s">
        <v>182</v>
      </c>
      <c r="G9" s="29" t="s">
        <v>183</v>
      </c>
      <c r="H9" s="29" t="s">
        <v>184</v>
      </c>
      <c r="I9" s="29" t="s">
        <v>14</v>
      </c>
      <c r="J9" s="29" t="s">
        <v>185</v>
      </c>
      <c r="K9" s="29" t="s">
        <v>186</v>
      </c>
      <c r="L9" s="29" t="s">
        <v>187</v>
      </c>
      <c r="M9" s="29" t="s">
        <v>188</v>
      </c>
      <c r="N9" s="29" t="s">
        <v>146</v>
      </c>
    </row>
    <row r="10" spans="1:49" ht="15" customHeight="1" x14ac:dyDescent="0.4">
      <c r="A10" s="151"/>
      <c r="B10" s="35" t="s">
        <v>7</v>
      </c>
      <c r="C10" s="29" t="s">
        <v>189</v>
      </c>
      <c r="D10" s="29" t="s">
        <v>190</v>
      </c>
    </row>
    <row r="11" spans="1:49" ht="15" customHeight="1" x14ac:dyDescent="0.4">
      <c r="A11" s="151" t="s">
        <v>144</v>
      </c>
      <c r="B11" s="35" t="s">
        <v>10</v>
      </c>
    </row>
    <row r="12" spans="1:49" ht="15" customHeight="1" x14ac:dyDescent="0.4">
      <c r="A12" s="151"/>
      <c r="B12" s="35" t="s">
        <v>17</v>
      </c>
    </row>
    <row r="13" spans="1:49" ht="15" customHeight="1" x14ac:dyDescent="0.4">
      <c r="A13" s="151" t="s">
        <v>145</v>
      </c>
      <c r="B13" s="35" t="s">
        <v>11</v>
      </c>
      <c r="C13" s="29" t="s">
        <v>189</v>
      </c>
      <c r="D13" s="29" t="s">
        <v>190</v>
      </c>
    </row>
    <row r="14" spans="1:49" ht="15" customHeight="1" x14ac:dyDescent="0.4">
      <c r="A14" s="151"/>
      <c r="B14" s="35" t="s">
        <v>8</v>
      </c>
      <c r="C14" s="29" t="s">
        <v>192</v>
      </c>
      <c r="D14" s="29" t="s">
        <v>191</v>
      </c>
    </row>
    <row r="15" spans="1:49" ht="15" customHeight="1" x14ac:dyDescent="0.4">
      <c r="A15" s="151"/>
      <c r="B15" s="35" t="s">
        <v>9</v>
      </c>
      <c r="C15" s="30" t="s">
        <v>248</v>
      </c>
      <c r="D15" s="30" t="s">
        <v>242</v>
      </c>
      <c r="E15" s="30" t="s">
        <v>170</v>
      </c>
      <c r="F15" s="30" t="s">
        <v>171</v>
      </c>
    </row>
    <row r="16" spans="1:49" ht="15" customHeight="1" x14ac:dyDescent="0.4">
      <c r="A16" s="151"/>
      <c r="B16" s="37" t="s">
        <v>23</v>
      </c>
      <c r="C16" s="29" t="s">
        <v>194</v>
      </c>
      <c r="D16" s="29" t="s">
        <v>195</v>
      </c>
      <c r="E16" s="29" t="s">
        <v>196</v>
      </c>
      <c r="F16" s="29" t="s">
        <v>197</v>
      </c>
      <c r="G16" s="29" t="s">
        <v>198</v>
      </c>
      <c r="H16" s="29" t="s">
        <v>199</v>
      </c>
      <c r="I16" s="29" t="s">
        <v>200</v>
      </c>
      <c r="J16" s="29" t="s">
        <v>201</v>
      </c>
      <c r="K16" s="29" t="s">
        <v>202</v>
      </c>
      <c r="L16" s="29" t="s">
        <v>193</v>
      </c>
      <c r="M16" s="29" t="s">
        <v>203</v>
      </c>
      <c r="N16" s="29" t="s">
        <v>204</v>
      </c>
      <c r="O16" s="29" t="s">
        <v>205</v>
      </c>
      <c r="P16" s="29" t="s">
        <v>206</v>
      </c>
      <c r="Q16" s="29" t="s">
        <v>207</v>
      </c>
      <c r="R16" s="29" t="s">
        <v>208</v>
      </c>
      <c r="S16" s="29" t="s">
        <v>209</v>
      </c>
      <c r="T16" s="29" t="s">
        <v>210</v>
      </c>
      <c r="U16" s="29" t="s">
        <v>211</v>
      </c>
      <c r="V16" s="29" t="s">
        <v>212</v>
      </c>
      <c r="W16" s="29" t="s">
        <v>213</v>
      </c>
      <c r="X16" s="29" t="s">
        <v>214</v>
      </c>
      <c r="Y16" s="29" t="s">
        <v>215</v>
      </c>
      <c r="Z16" s="29" t="s">
        <v>216</v>
      </c>
      <c r="AA16" s="29" t="s">
        <v>217</v>
      </c>
      <c r="AB16" s="29" t="s">
        <v>218</v>
      </c>
      <c r="AC16" s="29" t="s">
        <v>219</v>
      </c>
      <c r="AD16" s="29" t="s">
        <v>220</v>
      </c>
      <c r="AE16" s="29" t="s">
        <v>221</v>
      </c>
      <c r="AF16" s="29" t="s">
        <v>222</v>
      </c>
      <c r="AG16" s="29" t="s">
        <v>223</v>
      </c>
      <c r="AH16" s="29" t="s">
        <v>224</v>
      </c>
      <c r="AI16" s="29" t="s">
        <v>225</v>
      </c>
      <c r="AJ16" s="29" t="s">
        <v>226</v>
      </c>
      <c r="AK16" s="29" t="s">
        <v>227</v>
      </c>
      <c r="AL16" s="29" t="s">
        <v>228</v>
      </c>
      <c r="AM16" s="29" t="s">
        <v>229</v>
      </c>
      <c r="AN16" s="29" t="s">
        <v>230</v>
      </c>
      <c r="AO16" s="29" t="s">
        <v>231</v>
      </c>
      <c r="AP16" s="29" t="s">
        <v>232</v>
      </c>
      <c r="AQ16" s="29" t="s">
        <v>233</v>
      </c>
      <c r="AR16" s="29" t="s">
        <v>234</v>
      </c>
      <c r="AS16" s="29" t="s">
        <v>235</v>
      </c>
      <c r="AT16" s="29" t="s">
        <v>236</v>
      </c>
      <c r="AU16" s="29" t="s">
        <v>237</v>
      </c>
      <c r="AV16" s="29" t="s">
        <v>238</v>
      </c>
      <c r="AW16" s="29" t="s">
        <v>239</v>
      </c>
    </row>
    <row r="17" spans="1:7" ht="15" customHeight="1" x14ac:dyDescent="0.4">
      <c r="A17" s="151"/>
      <c r="B17" s="38" t="s">
        <v>249</v>
      </c>
    </row>
    <row r="18" spans="1:7" ht="15" customHeight="1" x14ac:dyDescent="0.4">
      <c r="A18" s="151"/>
      <c r="B18" s="38" t="s">
        <v>250</v>
      </c>
    </row>
    <row r="19" spans="1:7" ht="15" customHeight="1" x14ac:dyDescent="0.4">
      <c r="A19" s="151"/>
      <c r="B19" s="38" t="s">
        <v>251</v>
      </c>
      <c r="E19" s="29"/>
    </row>
    <row r="20" spans="1:7" ht="15" customHeight="1" x14ac:dyDescent="0.4">
      <c r="A20" s="151"/>
      <c r="B20" s="38" t="s">
        <v>252</v>
      </c>
      <c r="C20" s="31">
        <f>ROUNDDOWN(IF('様式1号-(1)事前申込'!$C$27=$C$15,'様式1号-(1)事前申込'!$C$30*20000,IF('様式1号-(1)事前申込'!$C$27=$D$15,'様式1号-(1)事前申込'!$C$30*10000,IF('様式1号-(1)事前申込'!$C$27=$E$15,'様式1号-(1)事前申込'!$C$31*20000,IF('様式1号-(1)事前申込'!$C$27=$F$15,'様式1号-(1)事前申込'!$C$31*10000)))),-4)</f>
        <v>0</v>
      </c>
      <c r="D20" s="32" t="s">
        <v>243</v>
      </c>
      <c r="E20" s="33" t="b">
        <f>IF(OR('様式1号-(1)事前申込'!$C$27="塀：登録事業者2万円/m",'様式1号-(1)事前申込'!$C$27="デッキ：登録事業者2万円/m2"),IF($C$20&lt;1400000,$C$20,"1,400,000"))</f>
        <v>0</v>
      </c>
      <c r="F20" s="32" t="s">
        <v>244</v>
      </c>
      <c r="G20" s="33" t="b">
        <f>IF(OR('様式1号-(1)事前申込'!$C$27="塀：標準1万円/m",'様式1号-(1)事前申込'!$C$27="デッキ：標準1万円/m2"),IF($C$20&lt;700000,$C$20,"700,000"))</f>
        <v>0</v>
      </c>
    </row>
    <row r="21" spans="1:7" ht="15" customHeight="1" x14ac:dyDescent="0.4">
      <c r="A21" s="151"/>
      <c r="B21" s="35" t="s">
        <v>18</v>
      </c>
      <c r="C21" s="34">
        <v>45839</v>
      </c>
      <c r="D21" s="34">
        <v>45870</v>
      </c>
      <c r="E21" s="34">
        <v>45901</v>
      </c>
      <c r="F21" s="34">
        <v>45931</v>
      </c>
      <c r="G21" s="34">
        <v>45962</v>
      </c>
    </row>
    <row r="22" spans="1:7" ht="15" customHeight="1" x14ac:dyDescent="0.4">
      <c r="A22" s="151"/>
      <c r="B22" s="35" t="s">
        <v>19</v>
      </c>
      <c r="C22" s="29" t="s">
        <v>240</v>
      </c>
      <c r="D22" s="29" t="s">
        <v>241</v>
      </c>
      <c r="E22" s="29"/>
    </row>
  </sheetData>
  <customSheetViews>
    <customSheetView guid="{25082816-927C-44FC-A6EB-64EA8D13A259}" scale="80">
      <selection activeCell="B27" sqref="B27"/>
      <pageMargins left="0.7" right="0.7" top="0.75" bottom="0.75" header="0.3" footer="0.3"/>
    </customSheetView>
  </customSheetViews>
  <mergeCells count="3">
    <mergeCell ref="A1:A10"/>
    <mergeCell ref="A11:A12"/>
    <mergeCell ref="A13:A22"/>
  </mergeCells>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40"/>
  <sheetViews>
    <sheetView showGridLines="0" view="pageBreakPreview" zoomScale="115" zoomScaleNormal="115" zoomScaleSheetLayoutView="115" zoomScalePageLayoutView="115" workbookViewId="0">
      <selection activeCell="B31" sqref="B31:B32"/>
    </sheetView>
  </sheetViews>
  <sheetFormatPr defaultColWidth="3.625" defaultRowHeight="18" customHeight="1" x14ac:dyDescent="0.4"/>
  <cols>
    <col min="1" max="1" width="7.125" customWidth="1"/>
    <col min="25" max="25" width="7.25" customWidth="1"/>
    <col min="26" max="26" width="4.75" customWidth="1"/>
  </cols>
  <sheetData>
    <row r="1" spans="1:44" ht="18" customHeight="1" x14ac:dyDescent="0.4">
      <c r="A1" s="112" t="s">
        <v>351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44" ht="18" customHeight="1" x14ac:dyDescent="0.4">
      <c r="A2" s="113"/>
      <c r="B2" s="113"/>
      <c r="C2" s="113"/>
      <c r="D2" s="113"/>
      <c r="E2" s="113"/>
      <c r="F2" s="113"/>
      <c r="G2" s="113"/>
      <c r="H2" s="113"/>
      <c r="I2" s="113"/>
      <c r="J2" s="113"/>
      <c r="K2" s="113"/>
      <c r="L2" s="113"/>
      <c r="M2" s="113"/>
      <c r="N2" s="113"/>
      <c r="O2" s="113"/>
      <c r="P2" s="113"/>
      <c r="Q2" s="113"/>
      <c r="R2" s="113"/>
      <c r="S2" s="113"/>
      <c r="T2" s="113"/>
      <c r="U2" s="114"/>
      <c r="X2" s="114"/>
      <c r="Y2" s="115" t="s">
        <v>321</v>
      </c>
      <c r="Z2" s="116"/>
    </row>
    <row r="3" spans="1:44" ht="9" customHeight="1" thickBot="1" x14ac:dyDescent="0.4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44" ht="18" customHeight="1" x14ac:dyDescent="0.4">
      <c r="A4" s="117"/>
      <c r="B4" s="240" t="s">
        <v>350</v>
      </c>
      <c r="C4" s="241"/>
      <c r="D4" s="241"/>
      <c r="E4" s="241"/>
      <c r="F4" s="241"/>
      <c r="G4" s="241"/>
      <c r="H4" s="241"/>
      <c r="I4" s="241"/>
      <c r="J4" s="241"/>
      <c r="K4" s="241"/>
      <c r="L4" s="241"/>
      <c r="M4" s="241"/>
      <c r="N4" s="241"/>
      <c r="O4" s="241"/>
      <c r="P4" s="241"/>
      <c r="Q4" s="241"/>
      <c r="R4" s="241"/>
      <c r="S4" s="241"/>
      <c r="T4" s="241"/>
      <c r="U4" s="241"/>
      <c r="V4" s="241"/>
      <c r="W4" s="241"/>
      <c r="X4" s="241"/>
      <c r="Y4" s="242"/>
      <c r="Z4" s="117"/>
      <c r="AA4" s="117"/>
    </row>
    <row r="5" spans="1:44" ht="18" customHeight="1" thickBot="1" x14ac:dyDescent="0.45">
      <c r="A5" s="114"/>
      <c r="B5" s="243"/>
      <c r="C5" s="244"/>
      <c r="D5" s="244"/>
      <c r="E5" s="244"/>
      <c r="F5" s="244"/>
      <c r="G5" s="244"/>
      <c r="H5" s="244"/>
      <c r="I5" s="244"/>
      <c r="J5" s="244"/>
      <c r="K5" s="244"/>
      <c r="L5" s="244"/>
      <c r="M5" s="244"/>
      <c r="N5" s="244"/>
      <c r="O5" s="244"/>
      <c r="P5" s="244"/>
      <c r="Q5" s="244"/>
      <c r="R5" s="244"/>
      <c r="S5" s="244"/>
      <c r="T5" s="244"/>
      <c r="U5" s="244"/>
      <c r="V5" s="244"/>
      <c r="W5" s="244"/>
      <c r="X5" s="244"/>
      <c r="Y5" s="245"/>
      <c r="Z5" s="114"/>
      <c r="AA5" s="114"/>
    </row>
    <row r="6" spans="1:44" ht="18" customHeight="1" x14ac:dyDescent="0.4">
      <c r="A6" s="114"/>
      <c r="B6" s="246" t="s">
        <v>322</v>
      </c>
      <c r="C6" s="247"/>
      <c r="D6" s="247"/>
      <c r="E6" s="247"/>
      <c r="F6" s="247"/>
      <c r="G6" s="247"/>
      <c r="H6" s="247"/>
      <c r="I6" s="248"/>
      <c r="J6" s="249"/>
      <c r="K6" s="249"/>
      <c r="L6" s="249"/>
      <c r="M6" s="249"/>
      <c r="N6" s="249"/>
      <c r="O6" s="249"/>
      <c r="P6" s="249"/>
      <c r="Q6" s="249"/>
      <c r="R6" s="249"/>
      <c r="S6" s="249"/>
      <c r="T6" s="249"/>
      <c r="U6" s="249"/>
      <c r="V6" s="249"/>
      <c r="W6" s="249"/>
      <c r="X6" s="249"/>
      <c r="Y6" s="250"/>
      <c r="Z6" s="114"/>
      <c r="AA6" s="114"/>
    </row>
    <row r="7" spans="1:44" ht="18" customHeight="1" x14ac:dyDescent="0.4">
      <c r="A7" s="114"/>
      <c r="B7" s="223" t="s">
        <v>323</v>
      </c>
      <c r="C7" s="224"/>
      <c r="D7" s="224"/>
      <c r="E7" s="224"/>
      <c r="F7" s="224"/>
      <c r="G7" s="224"/>
      <c r="H7" s="224"/>
      <c r="I7" s="118" t="s">
        <v>352</v>
      </c>
      <c r="J7" s="119"/>
      <c r="K7" s="119"/>
      <c r="L7" s="119"/>
      <c r="M7" s="119"/>
      <c r="N7" s="119"/>
      <c r="O7" s="120"/>
      <c r="P7" s="119"/>
      <c r="Q7" s="121"/>
      <c r="R7" s="251" t="s">
        <v>324</v>
      </c>
      <c r="S7" s="252"/>
      <c r="T7" s="252"/>
      <c r="U7" s="252"/>
      <c r="V7" s="252"/>
      <c r="W7" s="252"/>
      <c r="X7" s="252"/>
      <c r="Y7" s="253"/>
      <c r="Z7" s="114"/>
      <c r="AA7" s="114"/>
    </row>
    <row r="8" spans="1:44" ht="18" customHeight="1" thickBot="1" x14ac:dyDescent="0.45">
      <c r="A8" s="114"/>
      <c r="B8" s="226" t="s">
        <v>325</v>
      </c>
      <c r="C8" s="227"/>
      <c r="D8" s="227"/>
      <c r="E8" s="227"/>
      <c r="F8" s="227"/>
      <c r="G8" s="227"/>
      <c r="H8" s="227"/>
      <c r="I8" s="237" t="s">
        <v>326</v>
      </c>
      <c r="J8" s="238"/>
      <c r="K8" s="238"/>
      <c r="L8" s="238"/>
      <c r="M8" s="238"/>
      <c r="N8" s="238"/>
      <c r="O8" s="238"/>
      <c r="P8" s="238"/>
      <c r="Q8" s="238"/>
      <c r="R8" s="238"/>
      <c r="S8" s="238"/>
      <c r="T8" s="238"/>
      <c r="U8" s="238"/>
      <c r="V8" s="238"/>
      <c r="W8" s="238"/>
      <c r="X8" s="238"/>
      <c r="Y8" s="239"/>
      <c r="Z8" s="114"/>
      <c r="AA8" s="114"/>
    </row>
    <row r="9" spans="1:44" ht="12.75" customHeight="1" x14ac:dyDescent="0.4">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44" ht="8.25" customHeight="1" thickBot="1" x14ac:dyDescent="0.4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1:44" ht="18" customHeight="1" thickBot="1" x14ac:dyDescent="0.45">
      <c r="A11" s="114"/>
      <c r="B11" s="122"/>
      <c r="C11" s="229" t="s">
        <v>327</v>
      </c>
      <c r="D11" s="230"/>
      <c r="E11" s="231"/>
      <c r="F11" s="201" t="s">
        <v>328</v>
      </c>
      <c r="G11" s="201"/>
      <c r="H11" s="201"/>
      <c r="I11" s="201"/>
      <c r="J11" s="201"/>
      <c r="K11" s="201"/>
      <c r="L11" s="201"/>
      <c r="M11" s="201"/>
      <c r="N11" s="201"/>
      <c r="O11" s="201"/>
      <c r="P11" s="201"/>
      <c r="Q11" s="201"/>
      <c r="R11" s="201"/>
      <c r="S11" s="201"/>
      <c r="T11" s="201"/>
      <c r="U11" s="201"/>
      <c r="V11" s="201"/>
      <c r="W11" s="201"/>
      <c r="X11" s="201"/>
      <c r="Y11" s="202"/>
      <c r="Z11" s="114"/>
      <c r="AA11" s="114"/>
    </row>
    <row r="12" spans="1:44" ht="18" customHeight="1" x14ac:dyDescent="0.4">
      <c r="A12" s="114"/>
      <c r="B12" s="203" t="s">
        <v>329</v>
      </c>
      <c r="C12" s="232"/>
      <c r="D12" s="189"/>
      <c r="E12" s="233"/>
      <c r="F12" s="210" t="s">
        <v>330</v>
      </c>
      <c r="G12" s="210"/>
      <c r="H12" s="210"/>
      <c r="I12" s="210"/>
      <c r="J12" s="210"/>
      <c r="K12" s="210"/>
      <c r="L12" s="210"/>
      <c r="M12" s="210"/>
      <c r="N12" s="210"/>
      <c r="O12" s="210"/>
      <c r="P12" s="210"/>
      <c r="Q12" s="210"/>
      <c r="R12" s="210"/>
      <c r="S12" s="210"/>
      <c r="T12" s="210"/>
      <c r="U12" s="210"/>
      <c r="V12" s="210"/>
      <c r="W12" s="210"/>
      <c r="X12" s="210"/>
      <c r="Y12" s="211"/>
      <c r="Z12" s="114"/>
      <c r="AA12" s="114"/>
    </row>
    <row r="13" spans="1:44" ht="18" customHeight="1" x14ac:dyDescent="0.4">
      <c r="A13" s="114"/>
      <c r="B13" s="190"/>
      <c r="C13" s="234"/>
      <c r="D13" s="235"/>
      <c r="E13" s="236"/>
      <c r="F13" s="171" t="s">
        <v>331</v>
      </c>
      <c r="G13" s="171"/>
      <c r="H13" s="171"/>
      <c r="I13" s="171"/>
      <c r="J13" s="171"/>
      <c r="K13" s="171"/>
      <c r="L13" s="171"/>
      <c r="M13" s="171"/>
      <c r="N13" s="171"/>
      <c r="O13" s="171"/>
      <c r="P13" s="171"/>
      <c r="Q13" s="171"/>
      <c r="R13" s="171"/>
      <c r="S13" s="171"/>
      <c r="T13" s="171"/>
      <c r="U13" s="171"/>
      <c r="V13" s="171"/>
      <c r="W13" s="171"/>
      <c r="X13" s="171"/>
      <c r="Y13" s="172"/>
      <c r="Z13" s="114"/>
      <c r="AA13" s="114"/>
      <c r="AR13" s="123"/>
    </row>
    <row r="14" spans="1:44" ht="18" customHeight="1" x14ac:dyDescent="0.4">
      <c r="A14" s="113"/>
      <c r="B14" s="190" t="s">
        <v>332</v>
      </c>
      <c r="C14" s="223"/>
      <c r="D14" s="224"/>
      <c r="E14" s="225"/>
      <c r="F14" s="160" t="s">
        <v>333</v>
      </c>
      <c r="G14" s="160"/>
      <c r="H14" s="160"/>
      <c r="I14" s="160"/>
      <c r="J14" s="160"/>
      <c r="K14" s="160"/>
      <c r="L14" s="160"/>
      <c r="M14" s="160"/>
      <c r="N14" s="160"/>
      <c r="O14" s="160"/>
      <c r="P14" s="160"/>
      <c r="Q14" s="160"/>
      <c r="R14" s="160"/>
      <c r="S14" s="160"/>
      <c r="T14" s="160"/>
      <c r="U14" s="160"/>
      <c r="V14" s="160"/>
      <c r="W14" s="160"/>
      <c r="X14" s="160"/>
      <c r="Y14" s="161"/>
      <c r="Z14" s="113"/>
      <c r="AA14" s="113"/>
    </row>
    <row r="15" spans="1:44" ht="18" customHeight="1" thickBot="1" x14ac:dyDescent="0.45">
      <c r="B15" s="191"/>
      <c r="C15" s="226"/>
      <c r="D15" s="227"/>
      <c r="E15" s="228"/>
      <c r="F15" s="162" t="s">
        <v>334</v>
      </c>
      <c r="G15" s="162"/>
      <c r="H15" s="162"/>
      <c r="I15" s="162"/>
      <c r="J15" s="162"/>
      <c r="K15" s="162"/>
      <c r="L15" s="162"/>
      <c r="M15" s="162"/>
      <c r="N15" s="162"/>
      <c r="O15" s="162"/>
      <c r="P15" s="162"/>
      <c r="Q15" s="162"/>
      <c r="R15" s="162"/>
      <c r="S15" s="162"/>
      <c r="T15" s="162"/>
      <c r="U15" s="162"/>
      <c r="V15" s="162"/>
      <c r="W15" s="162"/>
      <c r="X15" s="162"/>
      <c r="Y15" s="163"/>
    </row>
    <row r="16" spans="1:44" ht="12" customHeight="1" thickBot="1" x14ac:dyDescent="0.45">
      <c r="B16" s="124"/>
    </row>
    <row r="17" spans="2:35" ht="18" customHeight="1" thickBot="1" x14ac:dyDescent="0.45">
      <c r="B17" s="125"/>
      <c r="C17" s="198" t="s">
        <v>327</v>
      </c>
      <c r="D17" s="199"/>
      <c r="E17" s="200"/>
      <c r="F17" s="201" t="s">
        <v>335</v>
      </c>
      <c r="G17" s="201"/>
      <c r="H17" s="201"/>
      <c r="I17" s="201"/>
      <c r="J17" s="201"/>
      <c r="K17" s="201"/>
      <c r="L17" s="201"/>
      <c r="M17" s="201"/>
      <c r="N17" s="201"/>
      <c r="O17" s="201"/>
      <c r="P17" s="201"/>
      <c r="Q17" s="201"/>
      <c r="R17" s="201"/>
      <c r="S17" s="201"/>
      <c r="T17" s="201"/>
      <c r="U17" s="201"/>
      <c r="V17" s="201"/>
      <c r="W17" s="201"/>
      <c r="X17" s="201"/>
      <c r="Y17" s="202"/>
    </row>
    <row r="18" spans="2:35" ht="18" customHeight="1" x14ac:dyDescent="0.4">
      <c r="B18" s="203" t="s">
        <v>329</v>
      </c>
      <c r="C18" s="204"/>
      <c r="D18" s="205"/>
      <c r="E18" s="206"/>
      <c r="F18" s="210" t="s">
        <v>336</v>
      </c>
      <c r="G18" s="210"/>
      <c r="H18" s="210"/>
      <c r="I18" s="210"/>
      <c r="J18" s="210"/>
      <c r="K18" s="210"/>
      <c r="L18" s="210"/>
      <c r="M18" s="210"/>
      <c r="N18" s="210"/>
      <c r="O18" s="210"/>
      <c r="P18" s="210"/>
      <c r="Q18" s="210"/>
      <c r="R18" s="210"/>
      <c r="S18" s="210"/>
      <c r="T18" s="210"/>
      <c r="U18" s="210"/>
      <c r="V18" s="210"/>
      <c r="W18" s="210"/>
      <c r="X18" s="210"/>
      <c r="Y18" s="211"/>
    </row>
    <row r="19" spans="2:35" ht="18" customHeight="1" x14ac:dyDescent="0.4">
      <c r="B19" s="190"/>
      <c r="C19" s="207"/>
      <c r="D19" s="208"/>
      <c r="E19" s="209"/>
      <c r="F19" s="171"/>
      <c r="G19" s="171"/>
      <c r="H19" s="171"/>
      <c r="I19" s="171"/>
      <c r="J19" s="171"/>
      <c r="K19" s="171"/>
      <c r="L19" s="171"/>
      <c r="M19" s="171"/>
      <c r="N19" s="171"/>
      <c r="O19" s="171"/>
      <c r="P19" s="171"/>
      <c r="Q19" s="171"/>
      <c r="R19" s="171"/>
      <c r="S19" s="171"/>
      <c r="T19" s="171"/>
      <c r="U19" s="171"/>
      <c r="V19" s="171"/>
      <c r="W19" s="171"/>
      <c r="X19" s="171"/>
      <c r="Y19" s="172"/>
    </row>
    <row r="20" spans="2:35" ht="18" customHeight="1" x14ac:dyDescent="0.4">
      <c r="B20" s="212" t="s">
        <v>332</v>
      </c>
      <c r="C20" s="214"/>
      <c r="D20" s="215"/>
      <c r="E20" s="216"/>
      <c r="F20" s="217" t="s">
        <v>337</v>
      </c>
      <c r="G20" s="217"/>
      <c r="H20" s="217"/>
      <c r="I20" s="217"/>
      <c r="J20" s="217"/>
      <c r="K20" s="217"/>
      <c r="L20" s="217"/>
      <c r="M20" s="217"/>
      <c r="N20" s="217"/>
      <c r="O20" s="217"/>
      <c r="P20" s="217"/>
      <c r="Q20" s="217"/>
      <c r="R20" s="217"/>
      <c r="S20" s="217"/>
      <c r="T20" s="217"/>
      <c r="U20" s="217"/>
      <c r="V20" s="217"/>
      <c r="W20" s="217"/>
      <c r="X20" s="217"/>
      <c r="Y20" s="218"/>
    </row>
    <row r="21" spans="2:35" ht="18" customHeight="1" x14ac:dyDescent="0.4">
      <c r="B21" s="213"/>
      <c r="C21" s="204"/>
      <c r="D21" s="205"/>
      <c r="E21" s="206"/>
      <c r="F21" s="219"/>
      <c r="G21" s="219"/>
      <c r="H21" s="219"/>
      <c r="I21" s="219"/>
      <c r="J21" s="219"/>
      <c r="K21" s="219"/>
      <c r="L21" s="219"/>
      <c r="M21" s="219"/>
      <c r="N21" s="219"/>
      <c r="O21" s="219"/>
      <c r="P21" s="219"/>
      <c r="Q21" s="219"/>
      <c r="R21" s="219"/>
      <c r="S21" s="219"/>
      <c r="T21" s="219"/>
      <c r="U21" s="219"/>
      <c r="V21" s="219"/>
      <c r="W21" s="219"/>
      <c r="X21" s="219"/>
      <c r="Y21" s="220"/>
    </row>
    <row r="22" spans="2:35" ht="18" customHeight="1" x14ac:dyDescent="0.4">
      <c r="B22" s="203"/>
      <c r="C22" s="207"/>
      <c r="D22" s="208"/>
      <c r="E22" s="209"/>
      <c r="F22" s="221"/>
      <c r="G22" s="221"/>
      <c r="H22" s="221"/>
      <c r="I22" s="221"/>
      <c r="J22" s="221"/>
      <c r="K22" s="221"/>
      <c r="L22" s="221"/>
      <c r="M22" s="221"/>
      <c r="N22" s="221"/>
      <c r="O22" s="221"/>
      <c r="P22" s="221"/>
      <c r="Q22" s="221"/>
      <c r="R22" s="221"/>
      <c r="S22" s="221"/>
      <c r="T22" s="221"/>
      <c r="U22" s="221"/>
      <c r="V22" s="221"/>
      <c r="W22" s="221"/>
      <c r="X22" s="221"/>
      <c r="Y22" s="222"/>
      <c r="AI22" s="189"/>
    </row>
    <row r="23" spans="2:35" ht="18" customHeight="1" x14ac:dyDescent="0.4">
      <c r="B23" s="190" t="s">
        <v>353</v>
      </c>
      <c r="C23" s="192"/>
      <c r="D23" s="193"/>
      <c r="E23" s="194"/>
      <c r="F23" s="160" t="s">
        <v>338</v>
      </c>
      <c r="G23" s="160"/>
      <c r="H23" s="160"/>
      <c r="I23" s="160"/>
      <c r="J23" s="160"/>
      <c r="K23" s="160"/>
      <c r="L23" s="160"/>
      <c r="M23" s="160"/>
      <c r="N23" s="160"/>
      <c r="O23" s="160"/>
      <c r="P23" s="160"/>
      <c r="Q23" s="160"/>
      <c r="R23" s="160"/>
      <c r="S23" s="160"/>
      <c r="T23" s="160"/>
      <c r="U23" s="160"/>
      <c r="V23" s="160"/>
      <c r="W23" s="160"/>
      <c r="X23" s="160"/>
      <c r="Y23" s="161"/>
      <c r="AI23" s="189"/>
    </row>
    <row r="24" spans="2:35" ht="18" customHeight="1" thickBot="1" x14ac:dyDescent="0.45">
      <c r="B24" s="191"/>
      <c r="C24" s="195"/>
      <c r="D24" s="196"/>
      <c r="E24" s="197"/>
      <c r="F24" s="162"/>
      <c r="G24" s="162"/>
      <c r="H24" s="162"/>
      <c r="I24" s="162"/>
      <c r="J24" s="162"/>
      <c r="K24" s="162"/>
      <c r="L24" s="162"/>
      <c r="M24" s="162"/>
      <c r="N24" s="162"/>
      <c r="O24" s="162"/>
      <c r="P24" s="162"/>
      <c r="Q24" s="162"/>
      <c r="R24" s="162"/>
      <c r="S24" s="162"/>
      <c r="T24" s="162"/>
      <c r="U24" s="162"/>
      <c r="V24" s="162"/>
      <c r="W24" s="162"/>
      <c r="X24" s="162"/>
      <c r="Y24" s="163"/>
    </row>
    <row r="25" spans="2:35" ht="11.25" customHeight="1" thickBot="1" x14ac:dyDescent="0.45"/>
    <row r="26" spans="2:35" ht="18" customHeight="1" thickBot="1" x14ac:dyDescent="0.45">
      <c r="B26" s="126"/>
      <c r="C26" s="198" t="s">
        <v>327</v>
      </c>
      <c r="D26" s="199"/>
      <c r="E26" s="200"/>
      <c r="F26" s="201" t="s">
        <v>339</v>
      </c>
      <c r="G26" s="201"/>
      <c r="H26" s="201"/>
      <c r="I26" s="201"/>
      <c r="J26" s="201"/>
      <c r="K26" s="201"/>
      <c r="L26" s="201"/>
      <c r="M26" s="201"/>
      <c r="N26" s="201"/>
      <c r="O26" s="201"/>
      <c r="P26" s="201"/>
      <c r="Q26" s="201"/>
      <c r="R26" s="201"/>
      <c r="S26" s="201"/>
      <c r="T26" s="201"/>
      <c r="U26" s="201"/>
      <c r="V26" s="201"/>
      <c r="W26" s="201"/>
      <c r="X26" s="201"/>
      <c r="Y26" s="202"/>
    </row>
    <row r="27" spans="2:35" ht="18" customHeight="1" x14ac:dyDescent="0.4">
      <c r="B27" s="183" t="s">
        <v>340</v>
      </c>
      <c r="C27" s="184"/>
      <c r="D27" s="185"/>
      <c r="E27" s="186"/>
      <c r="F27" s="187" t="s">
        <v>341</v>
      </c>
      <c r="G27" s="187"/>
      <c r="H27" s="187"/>
      <c r="I27" s="187"/>
      <c r="J27" s="187"/>
      <c r="K27" s="187"/>
      <c r="L27" s="187"/>
      <c r="M27" s="187"/>
      <c r="N27" s="187"/>
      <c r="O27" s="187"/>
      <c r="P27" s="187"/>
      <c r="Q27" s="187"/>
      <c r="R27" s="187"/>
      <c r="S27" s="187"/>
      <c r="T27" s="187"/>
      <c r="U27" s="187"/>
      <c r="V27" s="187"/>
      <c r="W27" s="187"/>
      <c r="X27" s="187"/>
      <c r="Y27" s="188"/>
    </row>
    <row r="28" spans="2:35" ht="18" customHeight="1" x14ac:dyDescent="0.4">
      <c r="B28" s="167"/>
      <c r="C28" s="168"/>
      <c r="D28" s="169"/>
      <c r="E28" s="170"/>
      <c r="F28" s="171"/>
      <c r="G28" s="171"/>
      <c r="H28" s="171"/>
      <c r="I28" s="171"/>
      <c r="J28" s="171"/>
      <c r="K28" s="171"/>
      <c r="L28" s="171"/>
      <c r="M28" s="171"/>
      <c r="N28" s="171"/>
      <c r="O28" s="171"/>
      <c r="P28" s="171"/>
      <c r="Q28" s="171"/>
      <c r="R28" s="171"/>
      <c r="S28" s="171"/>
      <c r="T28" s="171"/>
      <c r="U28" s="171"/>
      <c r="V28" s="171"/>
      <c r="W28" s="171"/>
      <c r="X28" s="171"/>
      <c r="Y28" s="172"/>
    </row>
    <row r="29" spans="2:35" ht="18" customHeight="1" x14ac:dyDescent="0.4">
      <c r="B29" s="166" t="s">
        <v>342</v>
      </c>
      <c r="C29" s="154"/>
      <c r="D29" s="155"/>
      <c r="E29" s="156"/>
      <c r="F29" s="160" t="s">
        <v>343</v>
      </c>
      <c r="G29" s="160"/>
      <c r="H29" s="160"/>
      <c r="I29" s="160"/>
      <c r="J29" s="160"/>
      <c r="K29" s="160"/>
      <c r="L29" s="160"/>
      <c r="M29" s="160"/>
      <c r="N29" s="160"/>
      <c r="O29" s="160"/>
      <c r="P29" s="160"/>
      <c r="Q29" s="160"/>
      <c r="R29" s="160"/>
      <c r="S29" s="160"/>
      <c r="T29" s="160"/>
      <c r="U29" s="160"/>
      <c r="V29" s="160"/>
      <c r="W29" s="160"/>
      <c r="X29" s="160"/>
      <c r="Y29" s="161"/>
    </row>
    <row r="30" spans="2:35" ht="18" customHeight="1" x14ac:dyDescent="0.4">
      <c r="B30" s="167"/>
      <c r="C30" s="168"/>
      <c r="D30" s="169"/>
      <c r="E30" s="170"/>
      <c r="F30" s="171"/>
      <c r="G30" s="171"/>
      <c r="H30" s="171"/>
      <c r="I30" s="171"/>
      <c r="J30" s="171"/>
      <c r="K30" s="171"/>
      <c r="L30" s="171"/>
      <c r="M30" s="171"/>
      <c r="N30" s="171"/>
      <c r="O30" s="171"/>
      <c r="P30" s="171"/>
      <c r="Q30" s="171"/>
      <c r="R30" s="171"/>
      <c r="S30" s="171"/>
      <c r="T30" s="171"/>
      <c r="U30" s="171"/>
      <c r="V30" s="171"/>
      <c r="W30" s="171"/>
      <c r="X30" s="171"/>
      <c r="Y30" s="172"/>
    </row>
    <row r="31" spans="2:35" ht="18" customHeight="1" x14ac:dyDescent="0.4">
      <c r="B31" s="166" t="s">
        <v>354</v>
      </c>
      <c r="C31" s="154"/>
      <c r="D31" s="155"/>
      <c r="E31" s="156"/>
      <c r="F31" s="160" t="s">
        <v>344</v>
      </c>
      <c r="G31" s="160"/>
      <c r="H31" s="160"/>
      <c r="I31" s="160"/>
      <c r="J31" s="160"/>
      <c r="K31" s="160"/>
      <c r="L31" s="160"/>
      <c r="M31" s="160"/>
      <c r="N31" s="160"/>
      <c r="O31" s="160"/>
      <c r="P31" s="160"/>
      <c r="Q31" s="160"/>
      <c r="R31" s="160"/>
      <c r="S31" s="160"/>
      <c r="T31" s="160"/>
      <c r="U31" s="160"/>
      <c r="V31" s="160"/>
      <c r="W31" s="160"/>
      <c r="X31" s="160"/>
      <c r="Y31" s="161"/>
    </row>
    <row r="32" spans="2:35" ht="18" customHeight="1" x14ac:dyDescent="0.4">
      <c r="B32" s="167"/>
      <c r="C32" s="168"/>
      <c r="D32" s="169"/>
      <c r="E32" s="170"/>
      <c r="F32" s="171"/>
      <c r="G32" s="171"/>
      <c r="H32" s="171"/>
      <c r="I32" s="171"/>
      <c r="J32" s="171"/>
      <c r="K32" s="171"/>
      <c r="L32" s="171"/>
      <c r="M32" s="171"/>
      <c r="N32" s="171"/>
      <c r="O32" s="171"/>
      <c r="P32" s="171"/>
      <c r="Q32" s="171"/>
      <c r="R32" s="171"/>
      <c r="S32" s="171"/>
      <c r="T32" s="171"/>
      <c r="U32" s="171"/>
      <c r="V32" s="171"/>
      <c r="W32" s="171"/>
      <c r="X32" s="171"/>
      <c r="Y32" s="172"/>
    </row>
    <row r="33" spans="1:26" ht="18" customHeight="1" x14ac:dyDescent="0.4">
      <c r="B33" s="166" t="s">
        <v>345</v>
      </c>
      <c r="C33" s="154"/>
      <c r="D33" s="155"/>
      <c r="E33" s="156"/>
      <c r="F33" s="177" t="s">
        <v>346</v>
      </c>
      <c r="G33" s="177"/>
      <c r="H33" s="177"/>
      <c r="I33" s="177"/>
      <c r="J33" s="177"/>
      <c r="K33" s="177"/>
      <c r="L33" s="177"/>
      <c r="M33" s="177"/>
      <c r="N33" s="177"/>
      <c r="O33" s="177"/>
      <c r="P33" s="177"/>
      <c r="Q33" s="177"/>
      <c r="R33" s="177"/>
      <c r="S33" s="177"/>
      <c r="T33" s="177"/>
      <c r="U33" s="177"/>
      <c r="V33" s="177"/>
      <c r="W33" s="177"/>
      <c r="X33" s="177"/>
      <c r="Y33" s="178"/>
    </row>
    <row r="34" spans="1:26" ht="18" customHeight="1" x14ac:dyDescent="0.4">
      <c r="B34" s="173"/>
      <c r="C34" s="174"/>
      <c r="D34" s="175"/>
      <c r="E34" s="176"/>
      <c r="F34" s="179"/>
      <c r="G34" s="179"/>
      <c r="H34" s="179"/>
      <c r="I34" s="179"/>
      <c r="J34" s="179"/>
      <c r="K34" s="179"/>
      <c r="L34" s="179"/>
      <c r="M34" s="179"/>
      <c r="N34" s="179"/>
      <c r="O34" s="179"/>
      <c r="P34" s="179"/>
      <c r="Q34" s="179"/>
      <c r="R34" s="179"/>
      <c r="S34" s="179"/>
      <c r="T34" s="179"/>
      <c r="U34" s="179"/>
      <c r="V34" s="179"/>
      <c r="W34" s="179"/>
      <c r="X34" s="179"/>
      <c r="Y34" s="180"/>
    </row>
    <row r="35" spans="1:26" ht="18" customHeight="1" x14ac:dyDescent="0.4">
      <c r="B35" s="167"/>
      <c r="C35" s="168"/>
      <c r="D35" s="169"/>
      <c r="E35" s="170"/>
      <c r="F35" s="181"/>
      <c r="G35" s="181"/>
      <c r="H35" s="181"/>
      <c r="I35" s="181"/>
      <c r="J35" s="181"/>
      <c r="K35" s="181"/>
      <c r="L35" s="181"/>
      <c r="M35" s="181"/>
      <c r="N35" s="181"/>
      <c r="O35" s="181"/>
      <c r="P35" s="181"/>
      <c r="Q35" s="181"/>
      <c r="R35" s="181"/>
      <c r="S35" s="181"/>
      <c r="T35" s="181"/>
      <c r="U35" s="181"/>
      <c r="V35" s="181"/>
      <c r="W35" s="181"/>
      <c r="X35" s="181"/>
      <c r="Y35" s="182"/>
    </row>
    <row r="36" spans="1:26" ht="18" customHeight="1" x14ac:dyDescent="0.4">
      <c r="B36" s="152" t="s">
        <v>347</v>
      </c>
      <c r="C36" s="154"/>
      <c r="D36" s="155"/>
      <c r="E36" s="156"/>
      <c r="F36" s="160" t="s">
        <v>348</v>
      </c>
      <c r="G36" s="160"/>
      <c r="H36" s="160"/>
      <c r="I36" s="160"/>
      <c r="J36" s="160"/>
      <c r="K36" s="160"/>
      <c r="L36" s="160"/>
      <c r="M36" s="160"/>
      <c r="N36" s="160"/>
      <c r="O36" s="160"/>
      <c r="P36" s="160"/>
      <c r="Q36" s="160"/>
      <c r="R36" s="160"/>
      <c r="S36" s="160"/>
      <c r="T36" s="160"/>
      <c r="U36" s="160"/>
      <c r="V36" s="160"/>
      <c r="W36" s="160"/>
      <c r="X36" s="160"/>
      <c r="Y36" s="161"/>
    </row>
    <row r="37" spans="1:26" ht="18" customHeight="1" thickBot="1" x14ac:dyDescent="0.45">
      <c r="B37" s="153"/>
      <c r="C37" s="157"/>
      <c r="D37" s="158"/>
      <c r="E37" s="159"/>
      <c r="F37" s="162"/>
      <c r="G37" s="162"/>
      <c r="H37" s="162"/>
      <c r="I37" s="162"/>
      <c r="J37" s="162"/>
      <c r="K37" s="162"/>
      <c r="L37" s="162"/>
      <c r="M37" s="162"/>
      <c r="N37" s="162"/>
      <c r="O37" s="162"/>
      <c r="P37" s="162"/>
      <c r="Q37" s="162"/>
      <c r="R37" s="162"/>
      <c r="S37" s="162"/>
      <c r="T37" s="162"/>
      <c r="U37" s="162"/>
      <c r="V37" s="162"/>
      <c r="W37" s="162"/>
      <c r="X37" s="162"/>
      <c r="Y37" s="163"/>
    </row>
    <row r="38" spans="1:26" ht="24.75" customHeight="1" x14ac:dyDescent="0.4">
      <c r="A38" s="164" t="s">
        <v>349</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24.75" customHeight="1" x14ac:dyDescent="0.4">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row>
    <row r="40" spans="1:26" ht="18" customHeight="1" x14ac:dyDescent="0.4">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row>
  </sheetData>
  <sheetProtection selectLockedCells="1"/>
  <mergeCells count="47">
    <mergeCell ref="B8:H8"/>
    <mergeCell ref="I8:Y8"/>
    <mergeCell ref="B4:Y5"/>
    <mergeCell ref="B6:H6"/>
    <mergeCell ref="I6:Y6"/>
    <mergeCell ref="B7:H7"/>
    <mergeCell ref="R7:Y7"/>
    <mergeCell ref="C11:E11"/>
    <mergeCell ref="F11:Y11"/>
    <mergeCell ref="B12:B13"/>
    <mergeCell ref="C12:E13"/>
    <mergeCell ref="F12:Y12"/>
    <mergeCell ref="F13:Y13"/>
    <mergeCell ref="B14:B15"/>
    <mergeCell ref="C14:E15"/>
    <mergeCell ref="F14:Y14"/>
    <mergeCell ref="F15:Y15"/>
    <mergeCell ref="C17:E17"/>
    <mergeCell ref="F17:Y17"/>
    <mergeCell ref="B18:B19"/>
    <mergeCell ref="C18:E19"/>
    <mergeCell ref="F18:Y19"/>
    <mergeCell ref="B20:B22"/>
    <mergeCell ref="C20:E22"/>
    <mergeCell ref="F20:Y22"/>
    <mergeCell ref="AI22:AI23"/>
    <mergeCell ref="B23:B24"/>
    <mergeCell ref="C23:E24"/>
    <mergeCell ref="F23:Y24"/>
    <mergeCell ref="C26:E26"/>
    <mergeCell ref="F26:Y26"/>
    <mergeCell ref="B27:B28"/>
    <mergeCell ref="C27:E28"/>
    <mergeCell ref="F27:Y28"/>
    <mergeCell ref="B29:B30"/>
    <mergeCell ref="C29:E30"/>
    <mergeCell ref="F29:Y30"/>
    <mergeCell ref="B36:B37"/>
    <mergeCell ref="C36:E37"/>
    <mergeCell ref="F36:Y37"/>
    <mergeCell ref="A38:Z39"/>
    <mergeCell ref="B31:B32"/>
    <mergeCell ref="C31:E32"/>
    <mergeCell ref="F31:Y32"/>
    <mergeCell ref="B33:B35"/>
    <mergeCell ref="C33:E35"/>
    <mergeCell ref="F33:Y35"/>
  </mergeCells>
  <phoneticPr fontId="20"/>
  <printOptions horizontalCentered="1"/>
  <pageMargins left="0.70866141732283472" right="0.70866141732283472" top="0.74803149606299213" bottom="0.74803149606299213" header="0.31496062992125984" footer="0.31496062992125984"/>
  <pageSetup paperSize="9" scale="78"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228600</xdr:colOff>
                    <xdr:row>6</xdr:row>
                    <xdr:rowOff>19050</xdr:rowOff>
                  </from>
                  <to>
                    <xdr:col>14</xdr:col>
                    <xdr:colOff>200025</xdr:colOff>
                    <xdr:row>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266700</xdr:colOff>
                    <xdr:row>11</xdr:row>
                    <xdr:rowOff>9525</xdr:rowOff>
                  </from>
                  <to>
                    <xdr:col>14</xdr:col>
                    <xdr:colOff>247650</xdr:colOff>
                    <xdr:row>11</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19050</xdr:colOff>
                    <xdr:row>13</xdr:row>
                    <xdr:rowOff>28575</xdr:rowOff>
                  </from>
                  <to>
                    <xdr:col>14</xdr:col>
                    <xdr:colOff>266700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266700</xdr:colOff>
                    <xdr:row>11</xdr:row>
                    <xdr:rowOff>152400</xdr:rowOff>
                  </from>
                  <to>
                    <xdr:col>3</xdr:col>
                    <xdr:colOff>247650</xdr:colOff>
                    <xdr:row>12</xdr:row>
                    <xdr:rowOff>123825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266700</xdr:colOff>
                    <xdr:row>13</xdr:row>
                    <xdr:rowOff>133350</xdr:rowOff>
                  </from>
                  <to>
                    <xdr:col>3</xdr:col>
                    <xdr:colOff>247650</xdr:colOff>
                    <xdr:row>14</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266700</xdr:colOff>
                    <xdr:row>17</xdr:row>
                    <xdr:rowOff>152400</xdr:rowOff>
                  </from>
                  <to>
                    <xdr:col>3</xdr:col>
                    <xdr:colOff>247650</xdr:colOff>
                    <xdr:row>18</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266700</xdr:colOff>
                    <xdr:row>20</xdr:row>
                    <xdr:rowOff>28575</xdr:rowOff>
                  </from>
                  <to>
                    <xdr:col>3</xdr:col>
                    <xdr:colOff>247650</xdr:colOff>
                    <xdr:row>21</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266700</xdr:colOff>
                    <xdr:row>22</xdr:row>
                    <xdr:rowOff>152400</xdr:rowOff>
                  </from>
                  <to>
                    <xdr:col>3</xdr:col>
                    <xdr:colOff>247650</xdr:colOff>
                    <xdr:row>23</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266700</xdr:colOff>
                    <xdr:row>26</xdr:row>
                    <xdr:rowOff>133350</xdr:rowOff>
                  </from>
                  <to>
                    <xdr:col>3</xdr:col>
                    <xdr:colOff>247650</xdr:colOff>
                    <xdr:row>27</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266700</xdr:colOff>
                    <xdr:row>28</xdr:row>
                    <xdr:rowOff>152400</xdr:rowOff>
                  </from>
                  <to>
                    <xdr:col>3</xdr:col>
                    <xdr:colOff>247650</xdr:colOff>
                    <xdr:row>29</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266700</xdr:colOff>
                    <xdr:row>30</xdr:row>
                    <xdr:rowOff>161925</xdr:rowOff>
                  </from>
                  <to>
                    <xdr:col>3</xdr:col>
                    <xdr:colOff>247650</xdr:colOff>
                    <xdr:row>31</xdr:row>
                    <xdr:rowOff>152400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266700</xdr:colOff>
                    <xdr:row>33</xdr:row>
                    <xdr:rowOff>28575</xdr:rowOff>
                  </from>
                  <to>
                    <xdr:col>3</xdr:col>
                    <xdr:colOff>247650</xdr:colOff>
                    <xdr:row>34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266700</xdr:colOff>
                    <xdr:row>35</xdr:row>
                    <xdr:rowOff>133350</xdr:rowOff>
                  </from>
                  <to>
                    <xdr:col>3</xdr:col>
                    <xdr:colOff>247650</xdr:colOff>
                    <xdr:row>36</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16</xdr:col>
                    <xdr:colOff>171450</xdr:colOff>
                    <xdr:row>32</xdr:row>
                    <xdr:rowOff>152400</xdr:rowOff>
                  </from>
                  <to>
                    <xdr:col>17</xdr:col>
                    <xdr:colOff>152400</xdr:colOff>
                    <xdr:row>33</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73"/>
  <sheetViews>
    <sheetView showZeros="0" topLeftCell="A37" zoomScaleNormal="100" workbookViewId="0">
      <selection activeCell="D54" sqref="D54"/>
    </sheetView>
  </sheetViews>
  <sheetFormatPr defaultRowHeight="18.75" x14ac:dyDescent="0.4"/>
  <cols>
    <col min="1" max="1" width="12.375" style="11" customWidth="1"/>
    <col min="2" max="2" width="34.375" style="11" customWidth="1"/>
    <col min="3" max="3" width="13.375" style="11" customWidth="1"/>
    <col min="4" max="4" width="38.5" style="11" customWidth="1"/>
    <col min="5" max="5" width="11.625" style="57" customWidth="1"/>
    <col min="6" max="7" width="11.625" style="11" customWidth="1"/>
    <col min="8" max="10" width="10.875" style="11" customWidth="1"/>
    <col min="11" max="16384" width="9" style="11"/>
  </cols>
  <sheetData>
    <row r="1" spans="1:6" ht="24.75" customHeight="1" x14ac:dyDescent="0.4">
      <c r="A1" s="143" t="s">
        <v>315</v>
      </c>
      <c r="B1" s="143"/>
      <c r="C1" s="143"/>
      <c r="D1" s="143"/>
    </row>
    <row r="2" spans="1:6" ht="24.75" customHeight="1" x14ac:dyDescent="0.4">
      <c r="B2" s="100"/>
      <c r="C2" s="100"/>
      <c r="D2" s="100" t="s">
        <v>113</v>
      </c>
    </row>
    <row r="3" spans="1:6" s="59" customFormat="1" ht="24.75" customHeight="1" x14ac:dyDescent="0.4">
      <c r="A3" s="144" t="s">
        <v>316</v>
      </c>
      <c r="B3" s="144"/>
      <c r="C3" s="144"/>
      <c r="D3" s="144"/>
      <c r="E3" s="58"/>
    </row>
    <row r="4" spans="1:6" ht="19.5" customHeight="1" x14ac:dyDescent="0.4">
      <c r="B4" s="100"/>
      <c r="C4" s="100"/>
      <c r="D4" s="100"/>
    </row>
    <row r="5" spans="1:6" ht="19.5" customHeight="1" x14ac:dyDescent="0.4">
      <c r="A5" s="102" t="s">
        <v>272</v>
      </c>
      <c r="B5" s="102"/>
      <c r="D5" s="100"/>
    </row>
    <row r="6" spans="1:6" ht="19.5" customHeight="1" x14ac:dyDescent="0.4">
      <c r="A6" s="109" t="s">
        <v>305</v>
      </c>
      <c r="B6" s="108"/>
      <c r="D6" s="100"/>
    </row>
    <row r="7" spans="1:6" ht="19.5" customHeight="1" x14ac:dyDescent="0.4">
      <c r="B7" s="13"/>
      <c r="C7" s="100"/>
      <c r="D7" s="100"/>
    </row>
    <row r="8" spans="1:6" ht="19.5" customHeight="1" x14ac:dyDescent="0.4">
      <c r="B8" s="13"/>
      <c r="C8" s="109" t="s">
        <v>114</v>
      </c>
      <c r="D8" s="101"/>
    </row>
    <row r="9" spans="1:6" ht="19.5" customHeight="1" x14ac:dyDescent="0.4">
      <c r="B9" s="13"/>
      <c r="C9" s="109" t="s">
        <v>295</v>
      </c>
      <c r="D9" s="101"/>
      <c r="E9" s="60"/>
      <c r="F9" s="11" t="s">
        <v>253</v>
      </c>
    </row>
    <row r="10" spans="1:6" ht="19.5" customHeight="1" x14ac:dyDescent="0.4">
      <c r="B10" s="13"/>
      <c r="C10" s="100"/>
      <c r="D10" s="15"/>
      <c r="E10" s="61"/>
      <c r="F10" s="11" t="s">
        <v>254</v>
      </c>
    </row>
    <row r="11" spans="1:6" ht="19.5" customHeight="1" x14ac:dyDescent="0.4">
      <c r="A11" s="104"/>
      <c r="B11" s="150" t="s">
        <v>317</v>
      </c>
      <c r="C11" s="150"/>
      <c r="D11" s="150"/>
      <c r="E11" s="62"/>
      <c r="F11" s="11" t="s">
        <v>259</v>
      </c>
    </row>
    <row r="12" spans="1:6" ht="19.5" customHeight="1" x14ac:dyDescent="0.4"/>
    <row r="13" spans="1:6" ht="24" customHeight="1" x14ac:dyDescent="0.4">
      <c r="A13" s="259" t="s">
        <v>290</v>
      </c>
      <c r="B13" s="65" t="s">
        <v>288</v>
      </c>
      <c r="C13" s="266"/>
      <c r="D13" s="267"/>
      <c r="E13" s="63" t="s">
        <v>275</v>
      </c>
    </row>
    <row r="14" spans="1:6" ht="24" customHeight="1" x14ac:dyDescent="0.4">
      <c r="A14" s="260"/>
      <c r="B14" s="65" t="s">
        <v>311</v>
      </c>
      <c r="C14" s="262">
        <f>+'様式1号-(1)事前申込'!C13:D13</f>
        <v>0</v>
      </c>
      <c r="D14" s="263"/>
    </row>
    <row r="15" spans="1:6" ht="24" customHeight="1" x14ac:dyDescent="0.4">
      <c r="A15" s="260"/>
      <c r="B15" s="65" t="s">
        <v>2</v>
      </c>
      <c r="C15" s="262">
        <f>+'様式1号-(1)事前申込'!C14:D14</f>
        <v>0</v>
      </c>
      <c r="D15" s="263"/>
    </row>
    <row r="16" spans="1:6" ht="24" customHeight="1" x14ac:dyDescent="0.4">
      <c r="A16" s="260"/>
      <c r="B16" s="65" t="s">
        <v>3</v>
      </c>
      <c r="C16" s="262">
        <f>+'様式1号-(1)事前申込'!C15:D15</f>
        <v>0</v>
      </c>
      <c r="D16" s="263"/>
    </row>
    <row r="17" spans="1:5" ht="24" customHeight="1" x14ac:dyDescent="0.4">
      <c r="A17" s="260"/>
      <c r="B17" s="65" t="s">
        <v>118</v>
      </c>
      <c r="C17" s="262">
        <f>+'様式1号-(1)事前申込'!C16:D16</f>
        <v>0</v>
      </c>
      <c r="D17" s="263"/>
    </row>
    <row r="18" spans="1:5" ht="31.5" customHeight="1" x14ac:dyDescent="0.4">
      <c r="A18" s="260"/>
      <c r="B18" s="65" t="s">
        <v>117</v>
      </c>
      <c r="C18" s="264">
        <f>+'様式1号-(1)事前申込'!C17:D17</f>
        <v>0</v>
      </c>
      <c r="D18" s="265"/>
    </row>
    <row r="19" spans="1:5" ht="24" customHeight="1" x14ac:dyDescent="0.4">
      <c r="A19" s="260"/>
      <c r="B19" s="66" t="s">
        <v>116</v>
      </c>
      <c r="C19" s="262" t="str">
        <f>IF(+'様式1号-(1)事前申込'!C18:D18="","",'様式1号-(1)事前申込'!C18)</f>
        <v/>
      </c>
      <c r="D19" s="263"/>
    </row>
    <row r="20" spans="1:5" ht="24" customHeight="1" x14ac:dyDescent="0.4">
      <c r="A20" s="260"/>
      <c r="B20" s="65" t="s">
        <v>4</v>
      </c>
      <c r="C20" s="262" t="str">
        <f>+'様式1号-(1)事前申込'!C19:D19</f>
        <v>--</v>
      </c>
      <c r="D20" s="263"/>
    </row>
    <row r="21" spans="1:5" ht="24" customHeight="1" x14ac:dyDescent="0.4">
      <c r="A21" s="260"/>
      <c r="B21" s="65" t="s">
        <v>5</v>
      </c>
      <c r="C21" s="262" t="str">
        <f>+'様式1号-(1)事前申込'!C20:D20</f>
        <v>--</v>
      </c>
      <c r="D21" s="263"/>
    </row>
    <row r="22" spans="1:5" ht="24" customHeight="1" x14ac:dyDescent="0.4">
      <c r="A22" s="260"/>
      <c r="B22" s="65" t="s">
        <v>149</v>
      </c>
      <c r="C22" s="262">
        <f>+'様式1号-(1)事前申込'!C21:D21</f>
        <v>0</v>
      </c>
      <c r="D22" s="263"/>
    </row>
    <row r="23" spans="1:5" ht="24" customHeight="1" x14ac:dyDescent="0.4">
      <c r="A23" s="260"/>
      <c r="B23" s="65" t="s">
        <v>20</v>
      </c>
      <c r="C23" s="262">
        <f>+'様式1号-(1)事前申込'!C22:D22</f>
        <v>0</v>
      </c>
      <c r="D23" s="263"/>
    </row>
    <row r="24" spans="1:5" ht="24" customHeight="1" x14ac:dyDescent="0.4">
      <c r="A24" s="261"/>
      <c r="B24" s="65" t="s">
        <v>21</v>
      </c>
      <c r="C24" s="268"/>
      <c r="D24" s="269"/>
    </row>
    <row r="25" spans="1:5" ht="24" customHeight="1" x14ac:dyDescent="0.4">
      <c r="A25" s="256" t="s">
        <v>133</v>
      </c>
      <c r="B25" s="65" t="s">
        <v>10</v>
      </c>
      <c r="C25" s="266"/>
      <c r="D25" s="267"/>
    </row>
    <row r="26" spans="1:5" ht="33.75" customHeight="1" x14ac:dyDescent="0.4">
      <c r="A26" s="256"/>
      <c r="B26" s="5" t="s">
        <v>17</v>
      </c>
      <c r="C26" s="137"/>
      <c r="D26" s="138"/>
    </row>
    <row r="27" spans="1:5" ht="27" customHeight="1" x14ac:dyDescent="0.4">
      <c r="A27" s="257" t="s">
        <v>134</v>
      </c>
      <c r="B27" s="65" t="s">
        <v>8</v>
      </c>
      <c r="C27" s="262">
        <f>+'様式1号-(1)事前申込'!C26:D26</f>
        <v>0</v>
      </c>
      <c r="D27" s="263"/>
    </row>
    <row r="28" spans="1:5" ht="27" customHeight="1" x14ac:dyDescent="0.4">
      <c r="A28" s="257"/>
      <c r="B28" s="65" t="s">
        <v>9</v>
      </c>
      <c r="C28" s="268"/>
      <c r="D28" s="269"/>
      <c r="E28" s="63" t="s">
        <v>282</v>
      </c>
    </row>
    <row r="29" spans="1:5" ht="38.25" customHeight="1" x14ac:dyDescent="0.4">
      <c r="A29" s="257"/>
      <c r="B29" s="65" t="s">
        <v>22</v>
      </c>
      <c r="C29" s="270"/>
      <c r="D29" s="137"/>
    </row>
    <row r="30" spans="1:5" ht="26.25" customHeight="1" x14ac:dyDescent="0.4">
      <c r="A30" s="257"/>
      <c r="B30" s="65" t="s">
        <v>23</v>
      </c>
      <c r="C30" s="262">
        <f>+'様式1号-(1)事前申込'!C28:D28</f>
        <v>0</v>
      </c>
      <c r="D30" s="263"/>
    </row>
    <row r="31" spans="1:5" ht="38.25" customHeight="1" x14ac:dyDescent="0.4">
      <c r="A31" s="257"/>
      <c r="B31" s="65" t="s">
        <v>150</v>
      </c>
      <c r="C31" s="270"/>
      <c r="D31" s="137"/>
      <c r="E31" s="106" t="s">
        <v>307</v>
      </c>
    </row>
    <row r="32" spans="1:5" ht="26.25" customHeight="1" x14ac:dyDescent="0.4">
      <c r="A32" s="257" t="s">
        <v>135</v>
      </c>
      <c r="B32" s="65" t="s">
        <v>24</v>
      </c>
      <c r="C32" s="270"/>
      <c r="D32" s="137"/>
    </row>
    <row r="33" spans="1:4" ht="26.25" customHeight="1" x14ac:dyDescent="0.4">
      <c r="A33" s="257"/>
      <c r="B33" s="65" t="s">
        <v>25</v>
      </c>
      <c r="C33" s="136"/>
      <c r="D33" s="136"/>
    </row>
    <row r="34" spans="1:4" ht="26.25" customHeight="1" x14ac:dyDescent="0.4">
      <c r="A34" s="257"/>
      <c r="B34" s="65" t="s">
        <v>27</v>
      </c>
      <c r="C34" s="136"/>
      <c r="D34" s="136"/>
    </row>
    <row r="35" spans="1:4" ht="33.75" customHeight="1" x14ac:dyDescent="0.4">
      <c r="A35" s="257" t="s">
        <v>136</v>
      </c>
      <c r="B35" s="65" t="s">
        <v>123</v>
      </c>
      <c r="C35" s="136"/>
      <c r="D35" s="136"/>
    </row>
    <row r="36" spans="1:4" ht="33.75" customHeight="1" x14ac:dyDescent="0.4">
      <c r="A36" s="257"/>
      <c r="B36" s="65" t="s">
        <v>119</v>
      </c>
      <c r="C36" s="136"/>
      <c r="D36" s="136"/>
    </row>
    <row r="37" spans="1:4" ht="26.25" customHeight="1" x14ac:dyDescent="0.4">
      <c r="A37" s="258" t="s">
        <v>137</v>
      </c>
      <c r="B37" s="65" t="s">
        <v>28</v>
      </c>
      <c r="C37" s="146"/>
      <c r="D37" s="146"/>
    </row>
    <row r="38" spans="1:4" ht="26.25" customHeight="1" x14ac:dyDescent="0.4">
      <c r="A38" s="258"/>
      <c r="B38" s="65" t="s">
        <v>29</v>
      </c>
      <c r="C38" s="146"/>
      <c r="D38" s="146"/>
    </row>
    <row r="39" spans="1:4" ht="21.75" customHeight="1" x14ac:dyDescent="0.4">
      <c r="A39" s="257" t="s">
        <v>138</v>
      </c>
      <c r="B39" s="65" t="s">
        <v>30</v>
      </c>
      <c r="C39" s="136"/>
      <c r="D39" s="136"/>
    </row>
    <row r="40" spans="1:4" ht="21.75" customHeight="1" x14ac:dyDescent="0.4">
      <c r="A40" s="257"/>
      <c r="B40" s="65" t="s">
        <v>31</v>
      </c>
      <c r="C40" s="136"/>
      <c r="D40" s="136"/>
    </row>
    <row r="41" spans="1:4" ht="21.75" customHeight="1" x14ac:dyDescent="0.4">
      <c r="A41" s="257"/>
      <c r="B41" s="65" t="s">
        <v>32</v>
      </c>
      <c r="C41" s="138"/>
      <c r="D41" s="138"/>
    </row>
    <row r="42" spans="1:4" ht="21.75" customHeight="1" x14ac:dyDescent="0.4">
      <c r="A42" s="257"/>
      <c r="B42" s="65" t="s">
        <v>33</v>
      </c>
      <c r="C42" s="138"/>
      <c r="D42" s="138"/>
    </row>
    <row r="43" spans="1:4" ht="36.75" customHeight="1" x14ac:dyDescent="0.4">
      <c r="A43" s="257"/>
      <c r="B43" s="65" t="s">
        <v>34</v>
      </c>
      <c r="C43" s="136"/>
      <c r="D43" s="136"/>
    </row>
    <row r="44" spans="1:4" ht="33" x14ac:dyDescent="0.4">
      <c r="A44" s="257"/>
      <c r="B44" s="65" t="s">
        <v>120</v>
      </c>
      <c r="C44" s="136"/>
      <c r="D44" s="136"/>
    </row>
    <row r="45" spans="1:4" ht="33" x14ac:dyDescent="0.4">
      <c r="A45" s="257"/>
      <c r="B45" s="65" t="s">
        <v>121</v>
      </c>
      <c r="C45" s="136"/>
      <c r="D45" s="136"/>
    </row>
    <row r="46" spans="1:4" ht="33" x14ac:dyDescent="0.4">
      <c r="A46" s="257"/>
      <c r="B46" s="65" t="s">
        <v>122</v>
      </c>
      <c r="C46" s="136"/>
      <c r="D46" s="136"/>
    </row>
    <row r="47" spans="1:4" ht="25.5" customHeight="1" x14ac:dyDescent="0.4">
      <c r="A47" s="257"/>
      <c r="B47" s="65" t="s">
        <v>36</v>
      </c>
      <c r="C47" s="138"/>
      <c r="D47" s="138"/>
    </row>
    <row r="48" spans="1:4" ht="27" customHeight="1" x14ac:dyDescent="0.4">
      <c r="A48" s="256" t="s">
        <v>139</v>
      </c>
      <c r="B48" s="65" t="s">
        <v>37</v>
      </c>
      <c r="C48" s="69">
        <f>SUM(C49:C52)</f>
        <v>0</v>
      </c>
      <c r="D48" s="70" t="s">
        <v>266</v>
      </c>
    </row>
    <row r="49" spans="1:8" ht="27" customHeight="1" x14ac:dyDescent="0.4">
      <c r="A49" s="256"/>
      <c r="B49" s="65" t="s">
        <v>38</v>
      </c>
      <c r="C49" s="64"/>
      <c r="D49" s="71" t="s">
        <v>266</v>
      </c>
    </row>
    <row r="50" spans="1:8" ht="27" customHeight="1" x14ac:dyDescent="0.4">
      <c r="A50" s="256"/>
      <c r="B50" s="65" t="s">
        <v>39</v>
      </c>
      <c r="C50" s="64"/>
      <c r="D50" s="71" t="s">
        <v>266</v>
      </c>
    </row>
    <row r="51" spans="1:8" ht="27" customHeight="1" x14ac:dyDescent="0.4">
      <c r="A51" s="256"/>
      <c r="B51" s="65" t="s">
        <v>40</v>
      </c>
      <c r="C51" s="64"/>
      <c r="D51" s="71" t="s">
        <v>266</v>
      </c>
    </row>
    <row r="52" spans="1:8" ht="27" customHeight="1" x14ac:dyDescent="0.4">
      <c r="A52" s="256"/>
      <c r="B52" s="65" t="s">
        <v>41</v>
      </c>
      <c r="C52" s="64"/>
      <c r="D52" s="71" t="s">
        <v>266</v>
      </c>
    </row>
    <row r="53" spans="1:8" ht="36" customHeight="1" x14ac:dyDescent="0.4">
      <c r="A53" s="256"/>
      <c r="B53" s="65" t="s">
        <v>42</v>
      </c>
      <c r="C53" s="136"/>
      <c r="D53" s="136"/>
    </row>
    <row r="54" spans="1:8" ht="51" customHeight="1" x14ac:dyDescent="0.4">
      <c r="A54" s="257" t="s">
        <v>140</v>
      </c>
      <c r="B54" s="67" t="s">
        <v>258</v>
      </c>
      <c r="C54" s="23"/>
      <c r="D54" s="9" t="s">
        <v>245</v>
      </c>
      <c r="E54" s="254" t="s">
        <v>291</v>
      </c>
      <c r="F54" s="255"/>
      <c r="G54" s="255"/>
    </row>
    <row r="55" spans="1:8" ht="35.25" customHeight="1" x14ac:dyDescent="0.4">
      <c r="A55" s="257"/>
      <c r="B55" s="68" t="s">
        <v>257</v>
      </c>
      <c r="C55" s="24"/>
      <c r="D55" s="9" t="s">
        <v>246</v>
      </c>
    </row>
    <row r="56" spans="1:8" ht="35.25" customHeight="1" x14ac:dyDescent="0.4">
      <c r="A56" s="257"/>
      <c r="B56" s="67" t="s">
        <v>279</v>
      </c>
      <c r="C56" s="24"/>
      <c r="D56" s="9" t="s">
        <v>247</v>
      </c>
    </row>
    <row r="57" spans="1:8" ht="49.5" customHeight="1" x14ac:dyDescent="0.4">
      <c r="A57" s="257"/>
      <c r="B57" s="67" t="s">
        <v>284</v>
      </c>
      <c r="C57" s="99" t="str">
        <f>IFERROR(ROUNDDOWN($C$54/C55,3),"")</f>
        <v/>
      </c>
      <c r="D57" s="9" t="s">
        <v>245</v>
      </c>
      <c r="E57" s="130" t="s">
        <v>297</v>
      </c>
      <c r="F57" s="131"/>
      <c r="G57" s="131"/>
    </row>
    <row r="58" spans="1:8" ht="57" customHeight="1" x14ac:dyDescent="0.4">
      <c r="A58" s="257"/>
      <c r="B58" s="67" t="s">
        <v>261</v>
      </c>
      <c r="C58" s="99" t="str">
        <f>IFERROR(ROUNDDOWN($C$54/C56,3),"")</f>
        <v/>
      </c>
      <c r="D58" s="9" t="s">
        <v>245</v>
      </c>
      <c r="E58" s="128" t="s">
        <v>298</v>
      </c>
      <c r="F58" s="129"/>
      <c r="G58" s="129"/>
    </row>
    <row r="59" spans="1:8" ht="21.75" customHeight="1" x14ac:dyDescent="0.4">
      <c r="A59" s="257" t="s">
        <v>141</v>
      </c>
      <c r="B59" s="65" t="s">
        <v>45</v>
      </c>
      <c r="C59" s="138"/>
      <c r="D59" s="138"/>
      <c r="E59" s="254" t="s">
        <v>292</v>
      </c>
      <c r="F59" s="255"/>
      <c r="G59" s="255"/>
      <c r="H59" s="255"/>
    </row>
    <row r="60" spans="1:8" ht="30" customHeight="1" x14ac:dyDescent="0.4">
      <c r="A60" s="257"/>
      <c r="B60" s="65" t="s">
        <v>46</v>
      </c>
      <c r="C60" s="138"/>
      <c r="D60" s="138"/>
      <c r="E60" s="254"/>
      <c r="F60" s="255"/>
      <c r="G60" s="255"/>
      <c r="H60" s="255"/>
    </row>
    <row r="61" spans="1:8" ht="21.75" customHeight="1" x14ac:dyDescent="0.4">
      <c r="A61" s="257"/>
      <c r="B61" s="65" t="s">
        <v>47</v>
      </c>
      <c r="C61" s="136"/>
      <c r="D61" s="136"/>
      <c r="E61" s="254"/>
      <c r="F61" s="255"/>
      <c r="G61" s="255"/>
      <c r="H61" s="255"/>
    </row>
    <row r="62" spans="1:8" ht="21.75" customHeight="1" x14ac:dyDescent="0.4">
      <c r="A62" s="257"/>
      <c r="B62" s="65" t="s">
        <v>48</v>
      </c>
      <c r="C62" s="138"/>
      <c r="D62" s="138"/>
    </row>
    <row r="63" spans="1:8" ht="32.25" customHeight="1" x14ac:dyDescent="0.4">
      <c r="A63" s="257"/>
      <c r="B63" s="65" t="s">
        <v>49</v>
      </c>
      <c r="C63" s="138"/>
      <c r="D63" s="138"/>
    </row>
    <row r="64" spans="1:8" ht="21.75" customHeight="1" x14ac:dyDescent="0.4">
      <c r="A64" s="257"/>
      <c r="B64" s="65" t="s">
        <v>50</v>
      </c>
      <c r="C64" s="136"/>
      <c r="D64" s="136"/>
    </row>
    <row r="65" spans="1:4" ht="21.75" customHeight="1" x14ac:dyDescent="0.4">
      <c r="A65" s="257"/>
      <c r="B65" s="65" t="s">
        <v>51</v>
      </c>
      <c r="C65" s="138"/>
      <c r="D65" s="138"/>
    </row>
    <row r="66" spans="1:4" ht="31.5" customHeight="1" x14ac:dyDescent="0.4">
      <c r="A66" s="257"/>
      <c r="B66" s="65" t="s">
        <v>52</v>
      </c>
      <c r="C66" s="138"/>
      <c r="D66" s="138"/>
    </row>
    <row r="67" spans="1:4" ht="21.75" customHeight="1" x14ac:dyDescent="0.4">
      <c r="A67" s="257"/>
      <c r="B67" s="65" t="s">
        <v>53</v>
      </c>
      <c r="C67" s="136"/>
      <c r="D67" s="136"/>
    </row>
    <row r="68" spans="1:4" ht="21.75" customHeight="1" x14ac:dyDescent="0.4">
      <c r="A68" s="257"/>
      <c r="B68" s="65" t="s">
        <v>54</v>
      </c>
      <c r="C68" s="138"/>
      <c r="D68" s="138"/>
    </row>
    <row r="69" spans="1:4" ht="32.25" customHeight="1" x14ac:dyDescent="0.4">
      <c r="A69" s="257"/>
      <c r="B69" s="65" t="s">
        <v>55</v>
      </c>
      <c r="C69" s="138"/>
      <c r="D69" s="138"/>
    </row>
    <row r="70" spans="1:4" ht="21.75" customHeight="1" x14ac:dyDescent="0.4">
      <c r="A70" s="257"/>
      <c r="B70" s="65" t="s">
        <v>56</v>
      </c>
      <c r="C70" s="136"/>
      <c r="D70" s="136"/>
    </row>
    <row r="71" spans="1:4" ht="21.75" customHeight="1" x14ac:dyDescent="0.4">
      <c r="A71" s="257"/>
      <c r="B71" s="65" t="s">
        <v>57</v>
      </c>
      <c r="C71" s="138"/>
      <c r="D71" s="138"/>
    </row>
    <row r="72" spans="1:4" ht="33" customHeight="1" x14ac:dyDescent="0.4">
      <c r="A72" s="257"/>
      <c r="B72" s="65" t="s">
        <v>58</v>
      </c>
      <c r="C72" s="138"/>
      <c r="D72" s="138"/>
    </row>
    <row r="73" spans="1:4" ht="21.75" customHeight="1" x14ac:dyDescent="0.4">
      <c r="A73" s="257"/>
      <c r="B73" s="65" t="s">
        <v>59</v>
      </c>
      <c r="C73" s="136"/>
      <c r="D73" s="136"/>
    </row>
  </sheetData>
  <sheetProtection algorithmName="SHA-512" hashValue="MHy4QXbvgHDQCG1PGUq/IvlrAMP0yN1Vnthm8mhjjhn1RWhGYlrjUlG9OpQZr8yPShwkEQNLUzgqqHbgRxmc0g==" saltValue="11nxbr6/ad+roN9cENNF8A==" spinCount="100000" sheet="1" objects="1" scenarios="1"/>
  <customSheetViews>
    <customSheetView guid="{25082816-927C-44FC-A6EB-64EA8D13A259}" showPageBreaks="1" fitToPage="1" printArea="1" topLeftCell="A60">
      <selection activeCell="A14" sqref="A14:B81"/>
      <pageMargins left="0.70866141732283472" right="0.70866141732283472" top="0.74803149606299213" bottom="0.74803149606299213" header="0.31496062992125984" footer="0.31496062992125984"/>
      <pageSetup paperSize="9" scale="83" fitToHeight="5" orientation="portrait" r:id="rId1"/>
    </customSheetView>
  </customSheetViews>
  <mergeCells count="68">
    <mergeCell ref="A1:D1"/>
    <mergeCell ref="A3:D3"/>
    <mergeCell ref="C72:D72"/>
    <mergeCell ref="C73:D73"/>
    <mergeCell ref="C67:D67"/>
    <mergeCell ref="C68:D68"/>
    <mergeCell ref="C69:D69"/>
    <mergeCell ref="C70:D70"/>
    <mergeCell ref="C71:D71"/>
    <mergeCell ref="C62:D62"/>
    <mergeCell ref="C29:D29"/>
    <mergeCell ref="C47:D47"/>
    <mergeCell ref="C63:D63"/>
    <mergeCell ref="C64:D64"/>
    <mergeCell ref="C65:D65"/>
    <mergeCell ref="C66:D66"/>
    <mergeCell ref="C42:D42"/>
    <mergeCell ref="C43:D43"/>
    <mergeCell ref="C44:D44"/>
    <mergeCell ref="C45:D45"/>
    <mergeCell ref="C46:D46"/>
    <mergeCell ref="C37:D37"/>
    <mergeCell ref="C38:D38"/>
    <mergeCell ref="C39:D39"/>
    <mergeCell ref="C40:D40"/>
    <mergeCell ref="C41:D41"/>
    <mergeCell ref="C25:D25"/>
    <mergeCell ref="C33:D33"/>
    <mergeCell ref="C34:D34"/>
    <mergeCell ref="C35:D35"/>
    <mergeCell ref="C36:D36"/>
    <mergeCell ref="C32:D32"/>
    <mergeCell ref="C31:D31"/>
    <mergeCell ref="C30:D30"/>
    <mergeCell ref="C28:D28"/>
    <mergeCell ref="C27:D27"/>
    <mergeCell ref="A25:A26"/>
    <mergeCell ref="A13:A24"/>
    <mergeCell ref="B11:D11"/>
    <mergeCell ref="C23:D23"/>
    <mergeCell ref="C22:D22"/>
    <mergeCell ref="C21:D21"/>
    <mergeCell ref="C20:D20"/>
    <mergeCell ref="C18:D18"/>
    <mergeCell ref="C17:D17"/>
    <mergeCell ref="C16:D16"/>
    <mergeCell ref="C15:D15"/>
    <mergeCell ref="C14:D14"/>
    <mergeCell ref="C13:D13"/>
    <mergeCell ref="C19:D19"/>
    <mergeCell ref="C24:D24"/>
    <mergeCell ref="C26:D26"/>
    <mergeCell ref="A27:A31"/>
    <mergeCell ref="A32:A34"/>
    <mergeCell ref="A35:A36"/>
    <mergeCell ref="A37:A38"/>
    <mergeCell ref="A39:A47"/>
    <mergeCell ref="E54:G54"/>
    <mergeCell ref="E57:G57"/>
    <mergeCell ref="E58:G58"/>
    <mergeCell ref="E59:H61"/>
    <mergeCell ref="A48:A53"/>
    <mergeCell ref="A54:A58"/>
    <mergeCell ref="A59:A73"/>
    <mergeCell ref="C53:D53"/>
    <mergeCell ref="C59:D59"/>
    <mergeCell ref="C60:D60"/>
    <mergeCell ref="C61:D61"/>
  </mergeCells>
  <phoneticPr fontId="20"/>
  <conditionalFormatting sqref="C57">
    <cfRule type="cellIs" dxfId="4" priority="2" operator="lessThan">
      <formula>0.04</formula>
    </cfRule>
  </conditionalFormatting>
  <conditionalFormatting sqref="C58">
    <cfRule type="cellIs" dxfId="3" priority="1" operator="lessThan">
      <formula>0.05</formula>
    </cfRule>
  </conditionalFormatting>
  <pageMargins left="0.70866141732283472" right="0.70866141732283472" top="0.74803149606299213" bottom="0.74803149606299213" header="0.31496062992125984" footer="0.31496062992125984"/>
  <pageSetup paperSize="9" scale="74" fitToHeight="2" orientation="portrait"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事業申請プルダウン!$C$11:$D$11</xm:f>
          </x14:formula1>
          <xm:sqref>C24</xm:sqref>
        </x14:dataValidation>
        <x14:dataValidation type="list" allowBlank="1" showInputMessage="1" showErrorMessage="1">
          <x14:formula1>
            <xm:f>事業申請プルダウン!$C$33:$H$33</xm:f>
          </x14:formula1>
          <xm:sqref>C46:D46</xm:sqref>
        </x14:dataValidation>
        <x14:dataValidation type="list" allowBlank="1" showInputMessage="1" showErrorMessage="1">
          <x14:formula1>
            <xm:f>事業申請プルダウン!$C$32:$G$32</xm:f>
          </x14:formula1>
          <xm:sqref>C45:D45</xm:sqref>
        </x14:dataValidation>
        <x14:dataValidation type="list" allowBlank="1" showInputMessage="1" showErrorMessage="1">
          <x14:formula1>
            <xm:f>事業申請プルダウン!$C$31:$E$31</xm:f>
          </x14:formula1>
          <xm:sqref>C44:D44</xm:sqref>
        </x14:dataValidation>
        <x14:dataValidation type="list" allowBlank="1" showInputMessage="1" showErrorMessage="1">
          <x14:formula1>
            <xm:f>事業申請プルダウン!$C$30:$D$30</xm:f>
          </x14:formula1>
          <xm:sqref>C43:D43</xm:sqref>
        </x14:dataValidation>
        <x14:dataValidation type="list" allowBlank="1" showInputMessage="1" showErrorMessage="1">
          <x14:formula1>
            <xm:f>事業申請プルダウン!$C$27:$G$27</xm:f>
          </x14:formula1>
          <xm:sqref>C40:D40</xm:sqref>
        </x14:dataValidation>
        <x14:dataValidation type="list" allowBlank="1" showInputMessage="1" showErrorMessage="1">
          <x14:formula1>
            <xm:f>事業申請プルダウン!$C$26:$E$26</xm:f>
          </x14:formula1>
          <xm:sqref>C39:D39</xm:sqref>
        </x14:dataValidation>
        <x14:dataValidation type="list" allowBlank="1" showInputMessage="1" showErrorMessage="1">
          <x14:formula1>
            <xm:f>事業申請プルダウン!$C$25:$G$25</xm:f>
          </x14:formula1>
          <xm:sqref>C38:D38</xm:sqref>
        </x14:dataValidation>
        <x14:dataValidation type="list" allowBlank="1" showInputMessage="1" showErrorMessage="1">
          <x14:formula1>
            <xm:f>事業申請プルダウン!$C$24:$G$24</xm:f>
          </x14:formula1>
          <xm:sqref>C37:D37</xm:sqref>
        </x14:dataValidation>
        <x14:dataValidation type="list" allowBlank="1" showInputMessage="1" showErrorMessage="1">
          <x14:formula1>
            <xm:f>事業申請プルダウン!$C$23:$D$23</xm:f>
          </x14:formula1>
          <xm:sqref>C36:D36</xm:sqref>
        </x14:dataValidation>
        <x14:dataValidation type="list" allowBlank="1" showInputMessage="1" showErrorMessage="1">
          <x14:formula1>
            <xm:f>事業申請プルダウン!$C$22:$D$22</xm:f>
          </x14:formula1>
          <xm:sqref>C35:D35</xm:sqref>
        </x14:dataValidation>
        <x14:dataValidation type="list" allowBlank="1" showInputMessage="1" showErrorMessage="1">
          <x14:formula1>
            <xm:f>事業申請プルダウン!$C$21:$D$21</xm:f>
          </x14:formula1>
          <xm:sqref>C34:D34</xm:sqref>
        </x14:dataValidation>
        <x14:dataValidation type="list" allowBlank="1" showInputMessage="1" showErrorMessage="1">
          <x14:formula1>
            <xm:f>事業申請プルダウン!$C$20:$D$20</xm:f>
          </x14:formula1>
          <xm:sqref>C33:D33</xm:sqref>
        </x14:dataValidation>
        <x14:dataValidation type="list" allowBlank="1" showInputMessage="1" showErrorMessage="1">
          <x14:formula1>
            <xm:f>事業申請プルダウン!$C$40:$D$40</xm:f>
          </x14:formula1>
          <xm:sqref>C53:D53</xm:sqref>
        </x14:dataValidation>
        <x14:dataValidation type="list" allowBlank="1" showInputMessage="1" showErrorMessage="1">
          <x14:formula1>
            <xm:f>事業申請プルダウン!$C$49:$J$49</xm:f>
          </x14:formula1>
          <xm:sqref>C67:D67 C73:D73 C70:D70 C61:D61 C64:D64</xm:sqref>
        </x14:dataValidation>
        <x14:dataValidation type="list" allowBlank="1" showInputMessage="1" showErrorMessage="1">
          <x14:formula1>
            <xm:f>事業申請プルダウン!$C$15:$F$15</xm:f>
          </x14:formula1>
          <xm:sqref>C28:D28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W99"/>
  <sheetViews>
    <sheetView topLeftCell="A46" zoomScale="90" zoomScaleNormal="90" workbookViewId="0">
      <selection activeCell="C33" sqref="C33"/>
    </sheetView>
  </sheetViews>
  <sheetFormatPr defaultRowHeight="15.75" customHeight="1" x14ac:dyDescent="0.4"/>
  <cols>
    <col min="1" max="1" width="9" style="28"/>
    <col min="2" max="2" width="14.375" style="28" customWidth="1"/>
    <col min="3" max="5" width="10.25" style="28" bestFit="1" customWidth="1"/>
    <col min="6" max="7" width="11.375" style="28" bestFit="1" customWidth="1"/>
    <col min="8" max="16384" width="9" style="28"/>
  </cols>
  <sheetData>
    <row r="1" spans="1:6" ht="15.75" customHeight="1" x14ac:dyDescent="0.4">
      <c r="A1" s="39" t="s">
        <v>132</v>
      </c>
      <c r="B1" s="47" t="s">
        <v>1</v>
      </c>
    </row>
    <row r="2" spans="1:6" ht="15.75" customHeight="1" x14ac:dyDescent="0.4">
      <c r="A2" s="39"/>
      <c r="B2" s="47" t="s">
        <v>2</v>
      </c>
    </row>
    <row r="3" spans="1:6" ht="15.75" customHeight="1" x14ac:dyDescent="0.4">
      <c r="A3" s="39"/>
      <c r="B3" s="47" t="s">
        <v>3</v>
      </c>
    </row>
    <row r="4" spans="1:6" ht="15.75" customHeight="1" x14ac:dyDescent="0.4">
      <c r="A4" s="39"/>
      <c r="B4" s="47" t="s">
        <v>118</v>
      </c>
    </row>
    <row r="5" spans="1:6" ht="15.75" customHeight="1" x14ac:dyDescent="0.4">
      <c r="A5" s="39"/>
      <c r="B5" s="47" t="s">
        <v>117</v>
      </c>
    </row>
    <row r="6" spans="1:6" ht="15.75" customHeight="1" x14ac:dyDescent="0.4">
      <c r="A6" s="39"/>
      <c r="B6" s="48" t="s">
        <v>116</v>
      </c>
    </row>
    <row r="7" spans="1:6" ht="15.75" customHeight="1" x14ac:dyDescent="0.4">
      <c r="A7" s="39"/>
      <c r="B7" s="47" t="s">
        <v>4</v>
      </c>
    </row>
    <row r="8" spans="1:6" ht="15.75" customHeight="1" x14ac:dyDescent="0.4">
      <c r="A8" s="39"/>
      <c r="B8" s="47" t="s">
        <v>5</v>
      </c>
    </row>
    <row r="9" spans="1:6" ht="15.75" customHeight="1" x14ac:dyDescent="0.4">
      <c r="A9" s="39"/>
      <c r="B9" s="47" t="s">
        <v>149</v>
      </c>
    </row>
    <row r="10" spans="1:6" ht="15.75" customHeight="1" x14ac:dyDescent="0.4">
      <c r="A10" s="39"/>
      <c r="B10" s="47" t="s">
        <v>20</v>
      </c>
    </row>
    <row r="11" spans="1:6" ht="15.75" customHeight="1" x14ac:dyDescent="0.4">
      <c r="A11" s="39"/>
      <c r="B11" s="47" t="s">
        <v>21</v>
      </c>
      <c r="C11" s="28" t="s">
        <v>302</v>
      </c>
    </row>
    <row r="12" spans="1:6" ht="15.75" customHeight="1" x14ac:dyDescent="0.4">
      <c r="A12" s="39" t="s">
        <v>133</v>
      </c>
      <c r="B12" s="47" t="s">
        <v>10</v>
      </c>
    </row>
    <row r="13" spans="1:6" ht="15.75" customHeight="1" x14ac:dyDescent="0.4">
      <c r="A13" s="39"/>
      <c r="B13" s="47" t="s">
        <v>17</v>
      </c>
    </row>
    <row r="14" spans="1:6" ht="15.75" customHeight="1" x14ac:dyDescent="0.4">
      <c r="A14" s="40" t="s">
        <v>134</v>
      </c>
      <c r="B14" s="47" t="s">
        <v>8</v>
      </c>
    </row>
    <row r="15" spans="1:6" ht="15.75" customHeight="1" x14ac:dyDescent="0.4">
      <c r="A15" s="40"/>
      <c r="B15" s="47" t="s">
        <v>9</v>
      </c>
      <c r="C15" s="30" t="s">
        <v>248</v>
      </c>
      <c r="D15" s="30" t="s">
        <v>242</v>
      </c>
      <c r="E15" s="30" t="s">
        <v>170</v>
      </c>
      <c r="F15" s="30" t="s">
        <v>171</v>
      </c>
    </row>
    <row r="16" spans="1:6" ht="15.75" customHeight="1" x14ac:dyDescent="0.4">
      <c r="A16" s="40"/>
      <c r="B16" s="47" t="s">
        <v>22</v>
      </c>
    </row>
    <row r="17" spans="1:49" ht="15.75" customHeight="1" x14ac:dyDescent="0.4">
      <c r="A17" s="40"/>
      <c r="B17" s="47" t="s">
        <v>23</v>
      </c>
      <c r="C17" s="29" t="s">
        <v>194</v>
      </c>
      <c r="D17" s="29" t="s">
        <v>195</v>
      </c>
      <c r="E17" s="29" t="s">
        <v>196</v>
      </c>
      <c r="F17" s="29" t="s">
        <v>197</v>
      </c>
      <c r="G17" s="29" t="s">
        <v>198</v>
      </c>
      <c r="H17" s="29" t="s">
        <v>199</v>
      </c>
      <c r="I17" s="29" t="s">
        <v>200</v>
      </c>
      <c r="J17" s="29" t="s">
        <v>201</v>
      </c>
      <c r="K17" s="29" t="s">
        <v>202</v>
      </c>
      <c r="L17" s="29" t="s">
        <v>193</v>
      </c>
      <c r="M17" s="29" t="s">
        <v>203</v>
      </c>
      <c r="N17" s="29" t="s">
        <v>204</v>
      </c>
      <c r="O17" s="29" t="s">
        <v>205</v>
      </c>
      <c r="P17" s="29" t="s">
        <v>206</v>
      </c>
      <c r="Q17" s="29" t="s">
        <v>207</v>
      </c>
      <c r="R17" s="29" t="s">
        <v>208</v>
      </c>
      <c r="S17" s="29" t="s">
        <v>209</v>
      </c>
      <c r="T17" s="29" t="s">
        <v>210</v>
      </c>
      <c r="U17" s="29" t="s">
        <v>211</v>
      </c>
      <c r="V17" s="29" t="s">
        <v>212</v>
      </c>
      <c r="W17" s="29" t="s">
        <v>213</v>
      </c>
      <c r="X17" s="29" t="s">
        <v>214</v>
      </c>
      <c r="Y17" s="29" t="s">
        <v>215</v>
      </c>
      <c r="Z17" s="29" t="s">
        <v>216</v>
      </c>
      <c r="AA17" s="29" t="s">
        <v>217</v>
      </c>
      <c r="AB17" s="29" t="s">
        <v>218</v>
      </c>
      <c r="AC17" s="29" t="s">
        <v>219</v>
      </c>
      <c r="AD17" s="29" t="s">
        <v>220</v>
      </c>
      <c r="AE17" s="29" t="s">
        <v>221</v>
      </c>
      <c r="AF17" s="29" t="s">
        <v>222</v>
      </c>
      <c r="AG17" s="29" t="s">
        <v>223</v>
      </c>
      <c r="AH17" s="29" t="s">
        <v>224</v>
      </c>
      <c r="AI17" s="29" t="s">
        <v>225</v>
      </c>
      <c r="AJ17" s="29" t="s">
        <v>226</v>
      </c>
      <c r="AK17" s="29" t="s">
        <v>227</v>
      </c>
      <c r="AL17" s="29" t="s">
        <v>228</v>
      </c>
      <c r="AM17" s="29" t="s">
        <v>229</v>
      </c>
      <c r="AN17" s="29" t="s">
        <v>230</v>
      </c>
      <c r="AO17" s="29" t="s">
        <v>231</v>
      </c>
      <c r="AP17" s="29" t="s">
        <v>232</v>
      </c>
      <c r="AQ17" s="29" t="s">
        <v>233</v>
      </c>
      <c r="AR17" s="29" t="s">
        <v>234</v>
      </c>
      <c r="AS17" s="29" t="s">
        <v>235</v>
      </c>
      <c r="AT17" s="29" t="s">
        <v>236</v>
      </c>
      <c r="AU17" s="29" t="s">
        <v>237</v>
      </c>
      <c r="AV17" s="29" t="s">
        <v>238</v>
      </c>
      <c r="AW17" s="29" t="s">
        <v>239</v>
      </c>
    </row>
    <row r="18" spans="1:49" ht="15.75" customHeight="1" x14ac:dyDescent="0.4">
      <c r="A18" s="40"/>
      <c r="B18" s="47" t="s">
        <v>150</v>
      </c>
    </row>
    <row r="19" spans="1:49" ht="15.75" customHeight="1" x14ac:dyDescent="0.4">
      <c r="A19" s="40" t="s">
        <v>135</v>
      </c>
      <c r="B19" s="47" t="s">
        <v>24</v>
      </c>
    </row>
    <row r="20" spans="1:49" ht="15.75" customHeight="1" x14ac:dyDescent="0.4">
      <c r="A20" s="40"/>
      <c r="B20" s="47" t="s">
        <v>25</v>
      </c>
      <c r="C20" s="28" t="s">
        <v>26</v>
      </c>
    </row>
    <row r="21" spans="1:49" ht="15.75" customHeight="1" x14ac:dyDescent="0.4">
      <c r="A21" s="40"/>
      <c r="B21" s="47" t="s">
        <v>27</v>
      </c>
      <c r="C21" s="28" t="s">
        <v>26</v>
      </c>
    </row>
    <row r="22" spans="1:49" ht="15.75" customHeight="1" x14ac:dyDescent="0.4">
      <c r="A22" s="40" t="s">
        <v>136</v>
      </c>
      <c r="B22" s="47" t="s">
        <v>123</v>
      </c>
      <c r="C22" s="28" t="s">
        <v>285</v>
      </c>
    </row>
    <row r="23" spans="1:49" ht="15.75" customHeight="1" x14ac:dyDescent="0.4">
      <c r="A23" s="40"/>
      <c r="B23" s="47" t="s">
        <v>119</v>
      </c>
      <c r="C23" s="28" t="s">
        <v>283</v>
      </c>
    </row>
    <row r="24" spans="1:49" ht="15.75" customHeight="1" x14ac:dyDescent="0.4">
      <c r="A24" s="41" t="s">
        <v>137</v>
      </c>
      <c r="B24" s="47" t="s">
        <v>28</v>
      </c>
      <c r="C24" s="34">
        <v>45839</v>
      </c>
      <c r="D24" s="34">
        <v>45870</v>
      </c>
      <c r="E24" s="34">
        <v>45901</v>
      </c>
      <c r="F24" s="34">
        <v>45931</v>
      </c>
      <c r="G24" s="34">
        <v>45962</v>
      </c>
    </row>
    <row r="25" spans="1:49" ht="15.75" customHeight="1" x14ac:dyDescent="0.4">
      <c r="A25" s="41"/>
      <c r="B25" s="47" t="s">
        <v>29</v>
      </c>
      <c r="C25" s="34">
        <v>45839</v>
      </c>
      <c r="D25" s="34">
        <v>45870</v>
      </c>
      <c r="E25" s="34">
        <v>45901</v>
      </c>
      <c r="F25" s="34">
        <v>45931</v>
      </c>
      <c r="G25" s="34">
        <v>45962</v>
      </c>
    </row>
    <row r="26" spans="1:49" ht="15.75" customHeight="1" x14ac:dyDescent="0.4">
      <c r="A26" s="40" t="s">
        <v>138</v>
      </c>
      <c r="B26" s="47" t="s">
        <v>30</v>
      </c>
      <c r="C26" s="34" t="s">
        <v>157</v>
      </c>
      <c r="D26" s="34" t="s">
        <v>158</v>
      </c>
      <c r="E26" s="28" t="s">
        <v>303</v>
      </c>
    </row>
    <row r="27" spans="1:49" ht="15.75" customHeight="1" x14ac:dyDescent="0.4">
      <c r="A27" s="40"/>
      <c r="B27" s="47" t="s">
        <v>31</v>
      </c>
      <c r="C27" s="34" t="s">
        <v>159</v>
      </c>
      <c r="D27" s="34" t="s">
        <v>160</v>
      </c>
      <c r="E27" s="34" t="s">
        <v>161</v>
      </c>
      <c r="F27" s="34" t="s">
        <v>162</v>
      </c>
      <c r="G27" s="34" t="s">
        <v>163</v>
      </c>
    </row>
    <row r="28" spans="1:49" ht="15.75" customHeight="1" x14ac:dyDescent="0.4">
      <c r="A28" s="40"/>
      <c r="B28" s="47" t="s">
        <v>32</v>
      </c>
    </row>
    <row r="29" spans="1:49" ht="15.75" customHeight="1" x14ac:dyDescent="0.4">
      <c r="A29" s="40"/>
      <c r="B29" s="47" t="s">
        <v>33</v>
      </c>
    </row>
    <row r="30" spans="1:49" ht="15.75" customHeight="1" x14ac:dyDescent="0.4">
      <c r="A30" s="40"/>
      <c r="B30" s="47" t="s">
        <v>34</v>
      </c>
      <c r="C30" s="28" t="s">
        <v>35</v>
      </c>
    </row>
    <row r="31" spans="1:49" ht="15.75" customHeight="1" x14ac:dyDescent="0.4">
      <c r="A31" s="40"/>
      <c r="B31" s="47" t="s">
        <v>120</v>
      </c>
      <c r="C31" s="34" t="s">
        <v>164</v>
      </c>
      <c r="D31" s="34" t="s">
        <v>165</v>
      </c>
      <c r="E31" s="34" t="s">
        <v>166</v>
      </c>
    </row>
    <row r="32" spans="1:49" ht="15.75" customHeight="1" x14ac:dyDescent="0.4">
      <c r="A32" s="40"/>
      <c r="B32" s="47" t="s">
        <v>121</v>
      </c>
      <c r="C32" s="34" t="s">
        <v>167</v>
      </c>
      <c r="D32" s="34" t="s">
        <v>164</v>
      </c>
      <c r="E32" s="34" t="s">
        <v>168</v>
      </c>
      <c r="F32" s="34" t="s">
        <v>165</v>
      </c>
      <c r="G32" s="34" t="s">
        <v>166</v>
      </c>
    </row>
    <row r="33" spans="1:14" ht="15.75" customHeight="1" x14ac:dyDescent="0.4">
      <c r="A33" s="40"/>
      <c r="B33" s="47" t="s">
        <v>122</v>
      </c>
      <c r="C33" s="29" t="s">
        <v>169</v>
      </c>
      <c r="D33" s="34" t="s">
        <v>167</v>
      </c>
      <c r="E33" s="34" t="s">
        <v>164</v>
      </c>
      <c r="F33" s="34" t="s">
        <v>168</v>
      </c>
      <c r="G33" s="34" t="s">
        <v>165</v>
      </c>
      <c r="H33" s="34"/>
    </row>
    <row r="34" spans="1:14" ht="15.75" customHeight="1" x14ac:dyDescent="0.4">
      <c r="A34" s="40"/>
      <c r="B34" s="47" t="s">
        <v>36</v>
      </c>
    </row>
    <row r="35" spans="1:14" ht="15.75" customHeight="1" x14ac:dyDescent="0.4">
      <c r="A35" s="39" t="s">
        <v>139</v>
      </c>
      <c r="B35" s="47" t="s">
        <v>37</v>
      </c>
    </row>
    <row r="36" spans="1:14" ht="15.75" customHeight="1" x14ac:dyDescent="0.4">
      <c r="A36" s="39"/>
      <c r="B36" s="47" t="s">
        <v>38</v>
      </c>
    </row>
    <row r="37" spans="1:14" ht="15.75" customHeight="1" x14ac:dyDescent="0.4">
      <c r="A37" s="39"/>
      <c r="B37" s="47" t="s">
        <v>39</v>
      </c>
      <c r="N37" s="42"/>
    </row>
    <row r="38" spans="1:14" ht="15.75" customHeight="1" x14ac:dyDescent="0.4">
      <c r="A38" s="39"/>
      <c r="B38" s="47" t="s">
        <v>40</v>
      </c>
    </row>
    <row r="39" spans="1:14" ht="15.75" customHeight="1" x14ac:dyDescent="0.4">
      <c r="A39" s="39"/>
      <c r="B39" s="47" t="s">
        <v>41</v>
      </c>
    </row>
    <row r="40" spans="1:14" ht="15.75" customHeight="1" x14ac:dyDescent="0.4">
      <c r="A40" s="39"/>
      <c r="B40" s="47" t="s">
        <v>42</v>
      </c>
      <c r="C40" s="43" t="s">
        <v>43</v>
      </c>
      <c r="D40" s="43"/>
      <c r="E40" s="29"/>
      <c r="F40" s="29"/>
    </row>
    <row r="41" spans="1:14" ht="15.75" customHeight="1" x14ac:dyDescent="0.4">
      <c r="A41" s="40" t="s">
        <v>140</v>
      </c>
      <c r="B41" s="47" t="s">
        <v>151</v>
      </c>
    </row>
    <row r="42" spans="1:14" ht="15.75" customHeight="1" x14ac:dyDescent="0.4">
      <c r="A42" s="40"/>
      <c r="B42" s="49" t="s">
        <v>257</v>
      </c>
    </row>
    <row r="43" spans="1:14" ht="15.75" customHeight="1" x14ac:dyDescent="0.4">
      <c r="A43" s="40"/>
      <c r="B43" s="49" t="s">
        <v>262</v>
      </c>
    </row>
    <row r="44" spans="1:14" ht="15.75" customHeight="1" x14ac:dyDescent="0.4">
      <c r="A44" s="40"/>
      <c r="B44" s="50" t="s">
        <v>260</v>
      </c>
      <c r="C44" s="44"/>
    </row>
    <row r="45" spans="1:14" ht="15.75" customHeight="1" x14ac:dyDescent="0.4">
      <c r="A45" s="40"/>
      <c r="B45" s="50" t="s">
        <v>261</v>
      </c>
      <c r="C45" s="44"/>
    </row>
    <row r="46" spans="1:14" ht="15.75" customHeight="1" x14ac:dyDescent="0.4">
      <c r="A46" s="40"/>
      <c r="B46" s="47" t="s">
        <v>44</v>
      </c>
      <c r="C46" s="29" t="s">
        <v>13</v>
      </c>
      <c r="D46" s="29" t="s">
        <v>12</v>
      </c>
      <c r="E46" s="29" t="s">
        <v>170</v>
      </c>
      <c r="F46" s="29" t="s">
        <v>171</v>
      </c>
    </row>
    <row r="47" spans="1:14" ht="15.75" customHeight="1" x14ac:dyDescent="0.4">
      <c r="A47" s="40" t="s">
        <v>141</v>
      </c>
      <c r="B47" s="47" t="s">
        <v>45</v>
      </c>
    </row>
    <row r="48" spans="1:14" ht="15.75" customHeight="1" x14ac:dyDescent="0.4">
      <c r="A48" s="40"/>
      <c r="B48" s="47" t="s">
        <v>46</v>
      </c>
    </row>
    <row r="49" spans="1:9" ht="15.75" customHeight="1" x14ac:dyDescent="0.4">
      <c r="A49" s="40"/>
      <c r="B49" s="47" t="s">
        <v>47</v>
      </c>
      <c r="C49" s="29" t="s">
        <v>172</v>
      </c>
      <c r="D49" s="29" t="s">
        <v>173</v>
      </c>
      <c r="E49" s="29" t="s">
        <v>174</v>
      </c>
      <c r="F49" s="29" t="s">
        <v>175</v>
      </c>
      <c r="G49" s="29" t="s">
        <v>176</v>
      </c>
      <c r="H49" s="29" t="s">
        <v>177</v>
      </c>
      <c r="I49" s="29" t="s">
        <v>178</v>
      </c>
    </row>
    <row r="50" spans="1:9" ht="15.75" customHeight="1" x14ac:dyDescent="0.4">
      <c r="A50" s="40"/>
      <c r="B50" s="47" t="s">
        <v>48</v>
      </c>
      <c r="C50" s="29"/>
    </row>
    <row r="51" spans="1:9" ht="15.75" customHeight="1" x14ac:dyDescent="0.4">
      <c r="A51" s="40"/>
      <c r="B51" s="47" t="s">
        <v>49</v>
      </c>
      <c r="C51" s="29"/>
    </row>
    <row r="52" spans="1:9" ht="15.75" customHeight="1" x14ac:dyDescent="0.4">
      <c r="A52" s="40"/>
      <c r="B52" s="47" t="s">
        <v>50</v>
      </c>
      <c r="C52" s="29"/>
    </row>
    <row r="53" spans="1:9" ht="15.75" customHeight="1" x14ac:dyDescent="0.4">
      <c r="A53" s="40"/>
      <c r="B53" s="47" t="s">
        <v>51</v>
      </c>
      <c r="C53" s="29"/>
    </row>
    <row r="54" spans="1:9" ht="15.75" customHeight="1" x14ac:dyDescent="0.4">
      <c r="A54" s="40"/>
      <c r="B54" s="47" t="s">
        <v>52</v>
      </c>
      <c r="C54" s="29"/>
    </row>
    <row r="55" spans="1:9" ht="15.75" customHeight="1" x14ac:dyDescent="0.4">
      <c r="A55" s="40"/>
      <c r="B55" s="47" t="s">
        <v>53</v>
      </c>
      <c r="C55" s="29"/>
    </row>
    <row r="56" spans="1:9" ht="15.75" customHeight="1" x14ac:dyDescent="0.4">
      <c r="A56" s="40"/>
      <c r="B56" s="47" t="s">
        <v>54</v>
      </c>
    </row>
    <row r="57" spans="1:9" ht="15.75" customHeight="1" x14ac:dyDescent="0.4">
      <c r="A57" s="40"/>
      <c r="B57" s="47" t="s">
        <v>55</v>
      </c>
    </row>
    <row r="58" spans="1:9" ht="15.75" customHeight="1" x14ac:dyDescent="0.4">
      <c r="A58" s="40"/>
      <c r="B58" s="47" t="s">
        <v>56</v>
      </c>
    </row>
    <row r="59" spans="1:9" ht="15.75" customHeight="1" x14ac:dyDescent="0.4">
      <c r="A59" s="40"/>
      <c r="B59" s="47" t="s">
        <v>57</v>
      </c>
    </row>
    <row r="60" spans="1:9" ht="15.75" customHeight="1" x14ac:dyDescent="0.4">
      <c r="A60" s="40"/>
      <c r="B60" s="47" t="s">
        <v>58</v>
      </c>
    </row>
    <row r="61" spans="1:9" ht="15.75" customHeight="1" x14ac:dyDescent="0.4">
      <c r="A61" s="40"/>
      <c r="B61" s="47" t="s">
        <v>59</v>
      </c>
    </row>
    <row r="62" spans="1:9" ht="15.75" customHeight="1" x14ac:dyDescent="0.4">
      <c r="A62" s="40" t="s">
        <v>142</v>
      </c>
      <c r="B62" s="47" t="s">
        <v>60</v>
      </c>
    </row>
    <row r="63" spans="1:9" ht="15.75" customHeight="1" x14ac:dyDescent="0.4">
      <c r="A63" s="40"/>
      <c r="B63" s="47" t="s">
        <v>61</v>
      </c>
    </row>
    <row r="64" spans="1:9" ht="15.75" customHeight="1" x14ac:dyDescent="0.4">
      <c r="A64" s="40"/>
      <c r="B64" s="47" t="s">
        <v>62</v>
      </c>
    </row>
    <row r="65" spans="1:2" ht="15.75" customHeight="1" x14ac:dyDescent="0.4">
      <c r="A65" s="40"/>
      <c r="B65" s="47" t="s">
        <v>63</v>
      </c>
    </row>
    <row r="66" spans="1:2" ht="15.75" customHeight="1" x14ac:dyDescent="0.4">
      <c r="A66" s="40"/>
      <c r="B66" s="47" t="s">
        <v>64</v>
      </c>
    </row>
    <row r="67" spans="1:2" ht="15.75" customHeight="1" x14ac:dyDescent="0.4">
      <c r="A67" s="40"/>
      <c r="B67" s="47" t="s">
        <v>65</v>
      </c>
    </row>
    <row r="68" spans="1:2" ht="15.75" customHeight="1" x14ac:dyDescent="0.4">
      <c r="A68" s="40"/>
      <c r="B68" s="47" t="s">
        <v>66</v>
      </c>
    </row>
    <row r="69" spans="1:2" ht="15.75" customHeight="1" x14ac:dyDescent="0.4">
      <c r="A69" s="45"/>
      <c r="B69" s="51"/>
    </row>
    <row r="70" spans="1:2" ht="15.75" customHeight="1" x14ac:dyDescent="0.4">
      <c r="A70" s="45"/>
      <c r="B70" s="51"/>
    </row>
    <row r="71" spans="1:2" ht="15.75" customHeight="1" x14ac:dyDescent="0.4">
      <c r="A71" s="45"/>
      <c r="B71" s="51"/>
    </row>
    <row r="72" spans="1:2" ht="15.75" customHeight="1" x14ac:dyDescent="0.4">
      <c r="A72" s="45"/>
      <c r="B72" s="51"/>
    </row>
    <row r="73" spans="1:2" ht="15.75" customHeight="1" x14ac:dyDescent="0.4">
      <c r="A73" s="45"/>
      <c r="B73" s="51"/>
    </row>
    <row r="74" spans="1:2" ht="15.75" customHeight="1" x14ac:dyDescent="0.4">
      <c r="A74" s="45"/>
      <c r="B74" s="51"/>
    </row>
    <row r="75" spans="1:2" ht="15.75" customHeight="1" x14ac:dyDescent="0.4">
      <c r="A75" s="45"/>
      <c r="B75" s="51"/>
    </row>
    <row r="76" spans="1:2" ht="15.75" customHeight="1" x14ac:dyDescent="0.4">
      <c r="A76" s="45"/>
      <c r="B76" s="51"/>
    </row>
    <row r="77" spans="1:2" ht="15.75" customHeight="1" x14ac:dyDescent="0.4">
      <c r="A77" s="45"/>
      <c r="B77" s="51"/>
    </row>
    <row r="78" spans="1:2" ht="15.75" customHeight="1" x14ac:dyDescent="0.4">
      <c r="A78" s="45"/>
      <c r="B78" s="51"/>
    </row>
    <row r="79" spans="1:2" ht="15.75" customHeight="1" x14ac:dyDescent="0.4">
      <c r="A79" s="45"/>
      <c r="B79" s="51"/>
    </row>
    <row r="80" spans="1:2" ht="15.75" customHeight="1" x14ac:dyDescent="0.4">
      <c r="A80" s="45"/>
      <c r="B80" s="51"/>
    </row>
    <row r="81" spans="1:2" ht="15.75" customHeight="1" x14ac:dyDescent="0.4">
      <c r="A81" s="45"/>
      <c r="B81" s="51"/>
    </row>
    <row r="82" spans="1:2" ht="15.75" customHeight="1" x14ac:dyDescent="0.4">
      <c r="A82" s="45"/>
      <c r="B82" s="51"/>
    </row>
    <row r="83" spans="1:2" ht="15.75" customHeight="1" x14ac:dyDescent="0.4">
      <c r="A83" s="45"/>
      <c r="B83" s="51"/>
    </row>
    <row r="84" spans="1:2" ht="15.75" customHeight="1" x14ac:dyDescent="0.4">
      <c r="A84" s="45"/>
      <c r="B84" s="51"/>
    </row>
    <row r="85" spans="1:2" ht="15.75" customHeight="1" x14ac:dyDescent="0.4">
      <c r="A85" s="45"/>
      <c r="B85" s="51"/>
    </row>
    <row r="86" spans="1:2" ht="15.75" customHeight="1" x14ac:dyDescent="0.4">
      <c r="A86" s="45"/>
      <c r="B86" s="51"/>
    </row>
    <row r="87" spans="1:2" ht="15.75" customHeight="1" x14ac:dyDescent="0.4">
      <c r="A87" s="45"/>
      <c r="B87" s="51"/>
    </row>
    <row r="88" spans="1:2" ht="15.75" customHeight="1" x14ac:dyDescent="0.4">
      <c r="A88" s="45"/>
      <c r="B88" s="51"/>
    </row>
    <row r="89" spans="1:2" ht="15.75" customHeight="1" x14ac:dyDescent="0.4">
      <c r="A89" s="45"/>
      <c r="B89" s="51"/>
    </row>
    <row r="90" spans="1:2" ht="15.75" customHeight="1" x14ac:dyDescent="0.4">
      <c r="A90" s="45"/>
      <c r="B90" s="51"/>
    </row>
    <row r="91" spans="1:2" ht="15.75" customHeight="1" x14ac:dyDescent="0.4">
      <c r="A91" s="45"/>
      <c r="B91" s="51"/>
    </row>
    <row r="92" spans="1:2" ht="15.75" customHeight="1" x14ac:dyDescent="0.4">
      <c r="A92" s="45"/>
      <c r="B92" s="51"/>
    </row>
    <row r="93" spans="1:2" ht="15.75" customHeight="1" x14ac:dyDescent="0.4">
      <c r="A93" s="45"/>
      <c r="B93" s="51"/>
    </row>
    <row r="94" spans="1:2" ht="15.75" customHeight="1" x14ac:dyDescent="0.4">
      <c r="A94" s="45"/>
      <c r="B94" s="51"/>
    </row>
    <row r="95" spans="1:2" ht="15.75" customHeight="1" x14ac:dyDescent="0.4">
      <c r="A95" s="45"/>
      <c r="B95" s="51"/>
    </row>
    <row r="96" spans="1:2" ht="15.75" customHeight="1" x14ac:dyDescent="0.4">
      <c r="A96" s="45"/>
      <c r="B96" s="51"/>
    </row>
    <row r="97" spans="1:2" ht="15.75" customHeight="1" x14ac:dyDescent="0.4">
      <c r="A97" s="45"/>
      <c r="B97" s="51"/>
    </row>
    <row r="98" spans="1:2" ht="15.75" customHeight="1" x14ac:dyDescent="0.4">
      <c r="A98" s="45"/>
      <c r="B98" s="51"/>
    </row>
    <row r="99" spans="1:2" ht="15.75" customHeight="1" x14ac:dyDescent="0.4">
      <c r="A99" s="46"/>
      <c r="B99" s="51"/>
    </row>
  </sheetData>
  <customSheetViews>
    <customSheetView guid="{25082816-927C-44FC-A6EB-64EA8D13A259}">
      <selection activeCell="B31" sqref="B31"/>
      <pageMargins left="0.7" right="0.7" top="0.75" bottom="0.75" header="0.3" footer="0.3"/>
    </customSheetView>
  </customSheetViews>
  <phoneticPr fontId="2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67"/>
  <sheetViews>
    <sheetView showZeros="0" zoomScaleNormal="100" workbookViewId="0">
      <selection activeCell="C6" sqref="C6"/>
    </sheetView>
  </sheetViews>
  <sheetFormatPr defaultRowHeight="18.75" x14ac:dyDescent="0.4"/>
  <cols>
    <col min="1" max="1" width="12.375" style="20" customWidth="1"/>
    <col min="2" max="2" width="27.625" style="11" customWidth="1"/>
    <col min="3" max="3" width="10" style="11" customWidth="1"/>
    <col min="4" max="4" width="17.5" style="11" customWidth="1"/>
    <col min="5" max="5" width="10" style="11" customWidth="1"/>
    <col min="6" max="6" width="17.5" style="11" customWidth="1"/>
    <col min="7" max="7" width="12.625" style="73" customWidth="1"/>
    <col min="8" max="9" width="12.625" style="11" customWidth="1"/>
    <col min="10" max="11" width="11" style="11" customWidth="1"/>
    <col min="12" max="23" width="10.75" style="11" customWidth="1"/>
    <col min="24" max="16384" width="9" style="11"/>
  </cols>
  <sheetData>
    <row r="1" spans="1:8" ht="26.25" customHeight="1" x14ac:dyDescent="0.4">
      <c r="A1" s="292" t="s">
        <v>318</v>
      </c>
      <c r="B1" s="292"/>
      <c r="C1" s="292"/>
      <c r="D1" s="292"/>
      <c r="E1" s="292"/>
      <c r="F1" s="292"/>
      <c r="G1" s="72"/>
    </row>
    <row r="2" spans="1:8" ht="26.25" customHeight="1" x14ac:dyDescent="0.4">
      <c r="B2" s="100"/>
      <c r="C2" s="100"/>
      <c r="D2" s="100"/>
      <c r="E2" s="100" t="s">
        <v>113</v>
      </c>
      <c r="F2" s="100"/>
    </row>
    <row r="3" spans="1:8" s="59" customFormat="1" ht="26.25" customHeight="1" x14ac:dyDescent="0.4">
      <c r="A3" s="144" t="s">
        <v>319</v>
      </c>
      <c r="B3" s="144"/>
      <c r="C3" s="144"/>
      <c r="D3" s="144"/>
      <c r="E3" s="144"/>
      <c r="F3" s="144"/>
      <c r="G3" s="74"/>
    </row>
    <row r="4" spans="1:8" ht="26.25" customHeight="1" x14ac:dyDescent="0.4">
      <c r="B4" s="100"/>
      <c r="C4" s="100"/>
      <c r="D4" s="100"/>
      <c r="E4" s="100"/>
      <c r="F4" s="100"/>
    </row>
    <row r="5" spans="1:8" x14ac:dyDescent="0.4">
      <c r="A5" s="103" t="s">
        <v>272</v>
      </c>
      <c r="B5" s="102"/>
      <c r="D5" s="101"/>
      <c r="E5" s="100"/>
      <c r="F5" s="100"/>
    </row>
    <row r="6" spans="1:8" x14ac:dyDescent="0.4">
      <c r="A6" s="111" t="s">
        <v>305</v>
      </c>
      <c r="B6" s="108"/>
      <c r="D6" s="100"/>
      <c r="E6" s="100"/>
      <c r="F6" s="100"/>
      <c r="G6" s="75"/>
    </row>
    <row r="7" spans="1:8" x14ac:dyDescent="0.4">
      <c r="B7" s="13"/>
      <c r="C7" s="100"/>
      <c r="D7" s="100"/>
      <c r="E7" s="100"/>
      <c r="F7" s="100"/>
      <c r="G7" s="76"/>
      <c r="H7" s="11" t="s">
        <v>253</v>
      </c>
    </row>
    <row r="8" spans="1:8" x14ac:dyDescent="0.4">
      <c r="B8" s="13"/>
      <c r="D8" s="109" t="s">
        <v>114</v>
      </c>
      <c r="E8" s="101"/>
      <c r="G8" s="77"/>
      <c r="H8" s="11" t="s">
        <v>254</v>
      </c>
    </row>
    <row r="9" spans="1:8" x14ac:dyDescent="0.4">
      <c r="B9" s="13"/>
      <c r="D9" s="109" t="s">
        <v>295</v>
      </c>
      <c r="E9" s="101"/>
      <c r="G9" s="78"/>
      <c r="H9" s="11" t="s">
        <v>274</v>
      </c>
    </row>
    <row r="10" spans="1:8" x14ac:dyDescent="0.4">
      <c r="B10" s="13"/>
      <c r="C10" s="100"/>
      <c r="D10" s="100"/>
      <c r="E10" s="15"/>
      <c r="F10" s="15"/>
      <c r="G10" s="79"/>
    </row>
    <row r="11" spans="1:8" x14ac:dyDescent="0.4">
      <c r="A11" s="105"/>
      <c r="B11" s="295" t="s">
        <v>320</v>
      </c>
      <c r="C11" s="295"/>
      <c r="D11" s="295"/>
      <c r="E11" s="295"/>
      <c r="F11" s="111"/>
      <c r="G11" s="79"/>
    </row>
    <row r="12" spans="1:8" x14ac:dyDescent="0.4">
      <c r="B12" s="80"/>
      <c r="C12" s="80"/>
      <c r="D12" s="80"/>
      <c r="E12" s="81"/>
      <c r="F12" s="81"/>
      <c r="G12" s="80"/>
    </row>
    <row r="13" spans="1:8" s="20" customFormat="1" x14ac:dyDescent="0.4">
      <c r="A13" s="276" t="s">
        <v>67</v>
      </c>
      <c r="B13" s="276"/>
      <c r="C13" s="288" t="s">
        <v>68</v>
      </c>
      <c r="D13" s="289"/>
      <c r="E13" s="276" t="s">
        <v>69</v>
      </c>
      <c r="F13" s="276"/>
      <c r="G13" s="82"/>
    </row>
    <row r="14" spans="1:8" x14ac:dyDescent="0.4">
      <c r="A14" s="274" t="s">
        <v>290</v>
      </c>
      <c r="B14" s="5" t="s">
        <v>0</v>
      </c>
      <c r="C14" s="264">
        <f>+'様式1(2)事業申請'!C13:D13</f>
        <v>0</v>
      </c>
      <c r="D14" s="265"/>
      <c r="E14" s="290">
        <f>C14</f>
        <v>0</v>
      </c>
      <c r="F14" s="290"/>
      <c r="G14" s="82"/>
    </row>
    <row r="15" spans="1:8" ht="21.75" customHeight="1" x14ac:dyDescent="0.4">
      <c r="A15" s="274"/>
      <c r="B15" s="5" t="s">
        <v>10</v>
      </c>
      <c r="C15" s="264">
        <f>+'様式1(2)事業申請'!C25:D25</f>
        <v>0</v>
      </c>
      <c r="D15" s="277"/>
      <c r="E15" s="266"/>
      <c r="F15" s="267"/>
      <c r="G15" s="82"/>
    </row>
    <row r="16" spans="1:8" ht="21.75" customHeight="1" x14ac:dyDescent="0.4">
      <c r="A16" s="274"/>
      <c r="B16" s="5" t="s">
        <v>1</v>
      </c>
      <c r="C16" s="264">
        <f>+'様式1(2)事業申請'!C14:D14</f>
        <v>0</v>
      </c>
      <c r="D16" s="277"/>
      <c r="E16" s="138"/>
      <c r="F16" s="138"/>
      <c r="G16" s="82"/>
    </row>
    <row r="17" spans="1:7" ht="33.75" customHeight="1" x14ac:dyDescent="0.4">
      <c r="A17" s="275"/>
      <c r="B17" s="5" t="s">
        <v>6</v>
      </c>
      <c r="C17" s="264">
        <f>+'様式1(2)事業申請'!C26:D26</f>
        <v>0</v>
      </c>
      <c r="D17" s="265"/>
      <c r="E17" s="137"/>
      <c r="F17" s="138"/>
      <c r="G17" s="82"/>
    </row>
    <row r="18" spans="1:7" ht="68.25" customHeight="1" x14ac:dyDescent="0.4">
      <c r="A18" s="296" t="s">
        <v>124</v>
      </c>
      <c r="B18" s="5" t="s">
        <v>70</v>
      </c>
      <c r="C18" s="264"/>
      <c r="D18" s="277"/>
      <c r="E18" s="136"/>
      <c r="F18" s="136"/>
      <c r="G18" s="82"/>
    </row>
    <row r="19" spans="1:7" ht="68.25" customHeight="1" x14ac:dyDescent="0.4">
      <c r="A19" s="274"/>
      <c r="B19" s="5" t="s">
        <v>71</v>
      </c>
      <c r="C19" s="264"/>
      <c r="D19" s="277"/>
      <c r="E19" s="136"/>
      <c r="F19" s="136"/>
      <c r="G19" s="82"/>
    </row>
    <row r="20" spans="1:7" ht="23.25" customHeight="1" x14ac:dyDescent="0.4">
      <c r="A20" s="297" t="s">
        <v>125</v>
      </c>
      <c r="B20" s="5" t="s">
        <v>72</v>
      </c>
      <c r="C20" s="264">
        <f>+'様式1(2)事業申請'!C27:D27</f>
        <v>0</v>
      </c>
      <c r="D20" s="265"/>
      <c r="E20" s="287">
        <f>C20</f>
        <v>0</v>
      </c>
      <c r="F20" s="287"/>
      <c r="G20" s="82"/>
    </row>
    <row r="21" spans="1:7" ht="23.25" customHeight="1" x14ac:dyDescent="0.4">
      <c r="A21" s="297"/>
      <c r="B21" s="5" t="s">
        <v>73</v>
      </c>
      <c r="C21" s="264">
        <f>+'様式1(2)事業申請'!C28:D28</f>
        <v>0</v>
      </c>
      <c r="D21" s="265"/>
      <c r="E21" s="286"/>
      <c r="F21" s="286"/>
      <c r="G21" s="82"/>
    </row>
    <row r="22" spans="1:7" ht="37.5" customHeight="1" x14ac:dyDescent="0.4">
      <c r="A22" s="297"/>
      <c r="B22" s="5" t="s">
        <v>74</v>
      </c>
      <c r="C22" s="264">
        <f>+'様式1(2)事業申請'!C29:D29</f>
        <v>0</v>
      </c>
      <c r="D22" s="265"/>
      <c r="E22" s="285">
        <f t="shared" ref="E22:E25" si="0">C22</f>
        <v>0</v>
      </c>
      <c r="F22" s="285"/>
      <c r="G22" s="82"/>
    </row>
    <row r="23" spans="1:7" ht="23.25" customHeight="1" x14ac:dyDescent="0.4">
      <c r="A23" s="297"/>
      <c r="B23" s="5" t="s">
        <v>75</v>
      </c>
      <c r="C23" s="264">
        <f>+'様式1(2)事業申請'!C30:D30</f>
        <v>0</v>
      </c>
      <c r="D23" s="265"/>
      <c r="E23" s="285">
        <f t="shared" si="0"/>
        <v>0</v>
      </c>
      <c r="F23" s="285"/>
      <c r="G23" s="82"/>
    </row>
    <row r="24" spans="1:7" ht="37.5" customHeight="1" x14ac:dyDescent="0.4">
      <c r="A24" s="297"/>
      <c r="B24" s="5" t="s">
        <v>76</v>
      </c>
      <c r="C24" s="264">
        <f>+'様式1(2)事業申請'!C31:D31</f>
        <v>0</v>
      </c>
      <c r="D24" s="265"/>
      <c r="E24" s="285">
        <f t="shared" si="0"/>
        <v>0</v>
      </c>
      <c r="F24" s="285"/>
      <c r="G24" s="82"/>
    </row>
    <row r="25" spans="1:7" ht="23.25" customHeight="1" x14ac:dyDescent="0.4">
      <c r="A25" s="297"/>
      <c r="B25" s="5" t="s">
        <v>77</v>
      </c>
      <c r="C25" s="264">
        <f>+'様式1(2)事業申請'!C32:D32</f>
        <v>0</v>
      </c>
      <c r="D25" s="265"/>
      <c r="E25" s="290">
        <f t="shared" si="0"/>
        <v>0</v>
      </c>
      <c r="F25" s="290"/>
      <c r="G25" s="82"/>
    </row>
    <row r="26" spans="1:7" ht="20.25" customHeight="1" x14ac:dyDescent="0.4">
      <c r="A26" s="274" t="s">
        <v>126</v>
      </c>
      <c r="B26" s="5" t="s">
        <v>78</v>
      </c>
      <c r="C26" s="278">
        <f>'様式1(2)事業申請'!$C$37</f>
        <v>0</v>
      </c>
      <c r="D26" s="279"/>
      <c r="E26" s="146"/>
      <c r="F26" s="146"/>
      <c r="G26" s="82"/>
    </row>
    <row r="27" spans="1:7" ht="20.25" customHeight="1" x14ac:dyDescent="0.4">
      <c r="A27" s="274"/>
      <c r="B27" s="5" t="s">
        <v>79</v>
      </c>
      <c r="C27" s="278">
        <f>+'様式1(2)事業申請'!C38:D38</f>
        <v>0</v>
      </c>
      <c r="D27" s="279"/>
      <c r="E27" s="146"/>
      <c r="F27" s="146"/>
      <c r="G27" s="82"/>
    </row>
    <row r="28" spans="1:7" ht="20.25" customHeight="1" x14ac:dyDescent="0.4">
      <c r="A28" s="274" t="s">
        <v>127</v>
      </c>
      <c r="B28" s="5" t="s">
        <v>80</v>
      </c>
      <c r="C28" s="264">
        <f>+'様式1(2)事業申請'!C39:D39</f>
        <v>0</v>
      </c>
      <c r="D28" s="277"/>
      <c r="E28" s="136"/>
      <c r="F28" s="136"/>
      <c r="G28" s="82"/>
    </row>
    <row r="29" spans="1:7" ht="20.25" customHeight="1" x14ac:dyDescent="0.4">
      <c r="A29" s="274"/>
      <c r="B29" s="5" t="s">
        <v>81</v>
      </c>
      <c r="C29" s="264">
        <f>+'様式1(2)事業申請'!C40:D40</f>
        <v>0</v>
      </c>
      <c r="D29" s="277"/>
      <c r="E29" s="136"/>
      <c r="F29" s="136"/>
      <c r="G29" s="82"/>
    </row>
    <row r="30" spans="1:7" ht="20.25" customHeight="1" x14ac:dyDescent="0.4">
      <c r="A30" s="274"/>
      <c r="B30" s="5" t="s">
        <v>82</v>
      </c>
      <c r="C30" s="264">
        <f>+'様式1(2)事業申請'!C42:D42</f>
        <v>0</v>
      </c>
      <c r="D30" s="277"/>
      <c r="E30" s="138"/>
      <c r="F30" s="138"/>
      <c r="G30" s="82"/>
    </row>
    <row r="31" spans="1:7" ht="20.25" customHeight="1" x14ac:dyDescent="0.4">
      <c r="A31" s="274"/>
      <c r="B31" s="5" t="s">
        <v>83</v>
      </c>
      <c r="C31" s="264">
        <f>+'様式1(2)事業申請'!C41:D41</f>
        <v>0</v>
      </c>
      <c r="D31" s="277"/>
      <c r="E31" s="138"/>
      <c r="F31" s="138"/>
      <c r="G31" s="82"/>
    </row>
    <row r="32" spans="1:7" ht="33" customHeight="1" x14ac:dyDescent="0.4">
      <c r="A32" s="274"/>
      <c r="B32" s="5" t="s">
        <v>84</v>
      </c>
      <c r="C32" s="264">
        <f>+'様式1(2)事業申請'!C43:D43</f>
        <v>0</v>
      </c>
      <c r="D32" s="277"/>
      <c r="E32" s="136"/>
      <c r="F32" s="136"/>
      <c r="G32" s="82"/>
    </row>
    <row r="33" spans="1:11" ht="33" x14ac:dyDescent="0.4">
      <c r="A33" s="274"/>
      <c r="B33" s="5" t="s">
        <v>85</v>
      </c>
      <c r="C33" s="264">
        <f>+'様式1(2)事業申請'!C44:D44</f>
        <v>0</v>
      </c>
      <c r="D33" s="277"/>
      <c r="E33" s="136"/>
      <c r="F33" s="136"/>
      <c r="G33" s="82"/>
    </row>
    <row r="34" spans="1:11" ht="33" x14ac:dyDescent="0.4">
      <c r="A34" s="274"/>
      <c r="B34" s="5" t="s">
        <v>86</v>
      </c>
      <c r="C34" s="264">
        <f>+'様式1(2)事業申請'!C45:D45</f>
        <v>0</v>
      </c>
      <c r="D34" s="277"/>
      <c r="E34" s="136"/>
      <c r="F34" s="136"/>
      <c r="G34" s="82"/>
    </row>
    <row r="35" spans="1:11" ht="30" customHeight="1" x14ac:dyDescent="0.4">
      <c r="A35" s="274"/>
      <c r="B35" s="5" t="s">
        <v>87</v>
      </c>
      <c r="C35" s="264">
        <f>+'様式1(2)事業申請'!C46:D46</f>
        <v>0</v>
      </c>
      <c r="D35" s="277"/>
      <c r="E35" s="136"/>
      <c r="F35" s="136"/>
      <c r="G35" s="82"/>
    </row>
    <row r="36" spans="1:11" ht="23.25" customHeight="1" x14ac:dyDescent="0.4">
      <c r="A36" s="274"/>
      <c r="B36" s="5" t="s">
        <v>36</v>
      </c>
      <c r="C36" s="264">
        <f>+'様式1(2)事業申請'!C47:D47</f>
        <v>0</v>
      </c>
      <c r="D36" s="277"/>
      <c r="E36" s="138"/>
      <c r="F36" s="138"/>
      <c r="G36" s="82"/>
    </row>
    <row r="37" spans="1:11" ht="33" x14ac:dyDescent="0.4">
      <c r="A37" s="274" t="s">
        <v>128</v>
      </c>
      <c r="B37" s="5" t="s">
        <v>152</v>
      </c>
      <c r="C37" s="89">
        <f>+'様式1(2)事業申請'!C54</f>
        <v>0</v>
      </c>
      <c r="D37" s="110" t="s">
        <v>245</v>
      </c>
      <c r="E37" s="23"/>
      <c r="F37" s="93" t="s">
        <v>245</v>
      </c>
      <c r="G37" s="82"/>
    </row>
    <row r="38" spans="1:11" ht="33" x14ac:dyDescent="0.4">
      <c r="A38" s="274"/>
      <c r="B38" s="5" t="s">
        <v>153</v>
      </c>
      <c r="C38" s="90" t="str">
        <f>IF(+'様式1(2)事業申請'!C55="","",'様式1(2)事業申請'!C55)</f>
        <v/>
      </c>
      <c r="D38" s="110" t="s">
        <v>246</v>
      </c>
      <c r="E38" s="83"/>
      <c r="F38" s="93" t="s">
        <v>246</v>
      </c>
      <c r="G38" s="82"/>
    </row>
    <row r="39" spans="1:11" ht="33" x14ac:dyDescent="0.4">
      <c r="A39" s="274"/>
      <c r="B39" s="5" t="s">
        <v>269</v>
      </c>
      <c r="C39" s="91" t="str">
        <f>IF(+'様式1(2)事業申請'!C56="","",'様式1(2)事業申請'!C56)</f>
        <v/>
      </c>
      <c r="D39" s="110" t="s">
        <v>247</v>
      </c>
      <c r="E39" s="83"/>
      <c r="F39" s="94" t="s">
        <v>247</v>
      </c>
      <c r="G39" s="82"/>
    </row>
    <row r="40" spans="1:11" ht="59.25" customHeight="1" x14ac:dyDescent="0.4">
      <c r="A40" s="274"/>
      <c r="B40" s="5" t="s">
        <v>155</v>
      </c>
      <c r="C40" s="90" t="str">
        <f>IF(+'様式1(2)事業申請'!C57="","",'様式1(2)事業申請'!C57)</f>
        <v/>
      </c>
      <c r="D40" s="110" t="s">
        <v>245</v>
      </c>
      <c r="E40" s="99" t="str">
        <f>IFERROR(ROUNDDOWN($E$37/E38,3),"")</f>
        <v/>
      </c>
      <c r="F40" s="9" t="s">
        <v>245</v>
      </c>
      <c r="G40" s="280" t="s">
        <v>299</v>
      </c>
      <c r="H40" s="281"/>
      <c r="I40" s="281"/>
    </row>
    <row r="41" spans="1:11" ht="59.25" customHeight="1" x14ac:dyDescent="0.4">
      <c r="A41" s="274"/>
      <c r="B41" s="5" t="s">
        <v>267</v>
      </c>
      <c r="C41" s="90" t="str">
        <f>IF(+'様式1(2)事業申請'!C58="","",'様式1(2)事業申請'!C58)</f>
        <v/>
      </c>
      <c r="D41" s="110" t="s">
        <v>245</v>
      </c>
      <c r="E41" s="99" t="str">
        <f>IFERROR(ROUNDDOWN($E$37/E39,3),"")</f>
        <v/>
      </c>
      <c r="F41" s="9" t="s">
        <v>245</v>
      </c>
      <c r="G41" s="254" t="s">
        <v>300</v>
      </c>
      <c r="H41" s="282"/>
      <c r="I41" s="282"/>
    </row>
    <row r="42" spans="1:11" ht="27" customHeight="1" x14ac:dyDescent="0.4">
      <c r="A42" s="274"/>
      <c r="B42" s="5" t="s">
        <v>268</v>
      </c>
      <c r="C42" s="264">
        <f>+'様式1(2)事業申請'!C28:D28</f>
        <v>0</v>
      </c>
      <c r="D42" s="277"/>
      <c r="E42" s="285">
        <f>E21</f>
        <v>0</v>
      </c>
      <c r="F42" s="285"/>
      <c r="G42" s="82"/>
    </row>
    <row r="43" spans="1:11" ht="54.75" customHeight="1" x14ac:dyDescent="0.4">
      <c r="A43" s="274"/>
      <c r="B43" s="5" t="s">
        <v>270</v>
      </c>
      <c r="C43" s="264"/>
      <c r="D43" s="277"/>
      <c r="E43" s="84"/>
      <c r="F43" s="94" t="s">
        <v>256</v>
      </c>
      <c r="G43" s="283" t="s">
        <v>293</v>
      </c>
      <c r="H43" s="284"/>
      <c r="I43" s="284"/>
      <c r="J43" s="284"/>
      <c r="K43" s="284"/>
    </row>
    <row r="44" spans="1:11" ht="27" customHeight="1" x14ac:dyDescent="0.4">
      <c r="A44" s="274" t="s">
        <v>129</v>
      </c>
      <c r="B44" s="5" t="s">
        <v>271</v>
      </c>
      <c r="C44" s="264"/>
      <c r="D44" s="277"/>
      <c r="E44" s="85"/>
      <c r="F44" s="93" t="s">
        <v>256</v>
      </c>
      <c r="G44" s="86" t="s">
        <v>296</v>
      </c>
    </row>
    <row r="45" spans="1:11" ht="27" customHeight="1" x14ac:dyDescent="0.4">
      <c r="A45" s="274"/>
      <c r="B45" s="5" t="s">
        <v>91</v>
      </c>
      <c r="C45" s="69">
        <f>+'様式1(2)事業申請'!C48</f>
        <v>0</v>
      </c>
      <c r="D45" s="110" t="s">
        <v>266</v>
      </c>
      <c r="E45" s="96">
        <f>SUM(E46:E49)</f>
        <v>0</v>
      </c>
      <c r="F45" s="95" t="s">
        <v>266</v>
      </c>
      <c r="G45" s="87"/>
    </row>
    <row r="46" spans="1:11" ht="27" customHeight="1" x14ac:dyDescent="0.4">
      <c r="A46" s="274"/>
      <c r="B46" s="5" t="s">
        <v>92</v>
      </c>
      <c r="C46" s="69">
        <f>+'様式1(2)事業申請'!C49</f>
        <v>0</v>
      </c>
      <c r="D46" s="110" t="s">
        <v>266</v>
      </c>
      <c r="E46" s="88"/>
      <c r="F46" s="93" t="s">
        <v>266</v>
      </c>
      <c r="G46" s="87"/>
    </row>
    <row r="47" spans="1:11" ht="27" customHeight="1" x14ac:dyDescent="0.4">
      <c r="A47" s="274"/>
      <c r="B47" s="5" t="s">
        <v>93</v>
      </c>
      <c r="C47" s="69">
        <f>+'様式1(2)事業申請'!C50</f>
        <v>0</v>
      </c>
      <c r="D47" s="110" t="s">
        <v>266</v>
      </c>
      <c r="E47" s="84"/>
      <c r="F47" s="93" t="s">
        <v>266</v>
      </c>
      <c r="G47" s="87"/>
    </row>
    <row r="48" spans="1:11" ht="27" customHeight="1" x14ac:dyDescent="0.4">
      <c r="A48" s="274"/>
      <c r="B48" s="5" t="s">
        <v>94</v>
      </c>
      <c r="C48" s="69">
        <f>+'様式1(2)事業申請'!C51</f>
        <v>0</v>
      </c>
      <c r="D48" s="110" t="s">
        <v>266</v>
      </c>
      <c r="E48" s="84"/>
      <c r="F48" s="93" t="s">
        <v>266</v>
      </c>
      <c r="G48" s="87"/>
    </row>
    <row r="49" spans="1:10" ht="27" customHeight="1" x14ac:dyDescent="0.4">
      <c r="A49" s="274"/>
      <c r="B49" s="5" t="s">
        <v>95</v>
      </c>
      <c r="C49" s="69">
        <f>+'様式1(2)事業申請'!C52</f>
        <v>0</v>
      </c>
      <c r="D49" s="110" t="s">
        <v>266</v>
      </c>
      <c r="E49" s="84"/>
      <c r="F49" s="93" t="s">
        <v>266</v>
      </c>
      <c r="G49" s="82"/>
    </row>
    <row r="50" spans="1:10" ht="33" customHeight="1" x14ac:dyDescent="0.4">
      <c r="A50" s="274"/>
      <c r="B50" s="5" t="s">
        <v>96</v>
      </c>
      <c r="C50" s="264">
        <f>+'様式1(2)事業申請'!C53:D53</f>
        <v>0</v>
      </c>
      <c r="D50" s="277"/>
      <c r="E50" s="293"/>
      <c r="F50" s="294"/>
      <c r="G50" s="82"/>
    </row>
    <row r="51" spans="1:10" ht="73.5" customHeight="1" x14ac:dyDescent="0.4">
      <c r="A51" s="92" t="s">
        <v>130</v>
      </c>
      <c r="B51" s="5" t="s">
        <v>97</v>
      </c>
      <c r="C51" s="264"/>
      <c r="D51" s="277"/>
      <c r="E51" s="84"/>
      <c r="F51" s="93" t="s">
        <v>256</v>
      </c>
      <c r="G51" s="271" t="s">
        <v>289</v>
      </c>
      <c r="H51" s="272"/>
      <c r="I51" s="272"/>
      <c r="J51" s="272"/>
    </row>
    <row r="52" spans="1:10" ht="22.5" customHeight="1" x14ac:dyDescent="0.4">
      <c r="A52" s="274" t="s">
        <v>131</v>
      </c>
      <c r="B52" s="5" t="s">
        <v>98</v>
      </c>
      <c r="C52" s="262" t="str">
        <f>IF(+'様式1(2)事業申請'!C59:D59="","",'様式1(2)事業申請'!C59)</f>
        <v/>
      </c>
      <c r="D52" s="291"/>
      <c r="E52" s="138"/>
      <c r="F52" s="138"/>
      <c r="G52" s="254" t="s">
        <v>292</v>
      </c>
      <c r="H52" s="255"/>
      <c r="I52" s="255"/>
      <c r="J52" s="255"/>
    </row>
    <row r="53" spans="1:10" ht="33.75" customHeight="1" x14ac:dyDescent="0.4">
      <c r="A53" s="274"/>
      <c r="B53" s="5" t="s">
        <v>99</v>
      </c>
      <c r="C53" s="262" t="str">
        <f>IF(+'様式1(2)事業申請'!C60:D60="","",'様式1(2)事業申請'!C60)</f>
        <v/>
      </c>
      <c r="D53" s="291"/>
      <c r="E53" s="138"/>
      <c r="F53" s="138"/>
      <c r="G53" s="254"/>
      <c r="H53" s="255"/>
      <c r="I53" s="255"/>
      <c r="J53" s="255"/>
    </row>
    <row r="54" spans="1:10" ht="22.5" customHeight="1" x14ac:dyDescent="0.4">
      <c r="A54" s="274"/>
      <c r="B54" s="5" t="s">
        <v>100</v>
      </c>
      <c r="C54" s="262" t="str">
        <f>IF(+'様式1(2)事業申請'!C61:D61="","",'様式1(2)事業申請'!C61)</f>
        <v/>
      </c>
      <c r="D54" s="291"/>
      <c r="E54" s="136"/>
      <c r="F54" s="136"/>
      <c r="G54" s="254"/>
      <c r="H54" s="255"/>
      <c r="I54" s="255"/>
      <c r="J54" s="255"/>
    </row>
    <row r="55" spans="1:10" ht="22.5" customHeight="1" x14ac:dyDescent="0.4">
      <c r="A55" s="274"/>
      <c r="B55" s="5" t="s">
        <v>101</v>
      </c>
      <c r="C55" s="262" t="str">
        <f>IF(+'様式1(2)事業申請'!C62:D62="","",'様式1(2)事業申請'!C62)</f>
        <v/>
      </c>
      <c r="D55" s="291"/>
      <c r="E55" s="138"/>
      <c r="F55" s="138"/>
      <c r="G55" s="82"/>
    </row>
    <row r="56" spans="1:10" ht="33.75" customHeight="1" x14ac:dyDescent="0.4">
      <c r="A56" s="274"/>
      <c r="B56" s="5" t="s">
        <v>102</v>
      </c>
      <c r="C56" s="262" t="str">
        <f>IF(+'様式1(2)事業申請'!C63:D63="","",'様式1(2)事業申請'!C63)</f>
        <v/>
      </c>
      <c r="D56" s="291"/>
      <c r="E56" s="138"/>
      <c r="F56" s="138"/>
      <c r="G56" s="82"/>
    </row>
    <row r="57" spans="1:10" ht="22.5" customHeight="1" x14ac:dyDescent="0.4">
      <c r="A57" s="274"/>
      <c r="B57" s="5" t="s">
        <v>103</v>
      </c>
      <c r="C57" s="262" t="str">
        <f>IF(+'様式1(2)事業申請'!C64:D64="","",'様式1(2)事業申請'!C64)</f>
        <v/>
      </c>
      <c r="D57" s="291"/>
      <c r="E57" s="136"/>
      <c r="F57" s="136"/>
      <c r="G57" s="82"/>
    </row>
    <row r="58" spans="1:10" ht="22.5" customHeight="1" x14ac:dyDescent="0.4">
      <c r="A58" s="274"/>
      <c r="B58" s="5" t="s">
        <v>104</v>
      </c>
      <c r="C58" s="262" t="str">
        <f>IF(+'様式1(2)事業申請'!C65:D65="","",'様式1(2)事業申請'!C65)</f>
        <v/>
      </c>
      <c r="D58" s="291"/>
      <c r="E58" s="138"/>
      <c r="F58" s="138"/>
      <c r="G58" s="82"/>
    </row>
    <row r="59" spans="1:10" ht="32.25" customHeight="1" x14ac:dyDescent="0.4">
      <c r="A59" s="274"/>
      <c r="B59" s="5" t="s">
        <v>105</v>
      </c>
      <c r="C59" s="262" t="str">
        <f>IF(+'様式1(2)事業申請'!C66:D66="","",'様式1(2)事業申請'!C66)</f>
        <v/>
      </c>
      <c r="D59" s="291"/>
      <c r="E59" s="138"/>
      <c r="F59" s="138"/>
      <c r="G59" s="82"/>
    </row>
    <row r="60" spans="1:10" ht="22.5" customHeight="1" x14ac:dyDescent="0.4">
      <c r="A60" s="274"/>
      <c r="B60" s="5" t="s">
        <v>106</v>
      </c>
      <c r="C60" s="262" t="str">
        <f>IF(+'様式1(2)事業申請'!C67:D67="","",'様式1(2)事業申請'!C67)</f>
        <v/>
      </c>
      <c r="D60" s="291"/>
      <c r="E60" s="136"/>
      <c r="F60" s="136"/>
      <c r="G60" s="82"/>
    </row>
    <row r="61" spans="1:10" ht="22.5" customHeight="1" x14ac:dyDescent="0.4">
      <c r="A61" s="274"/>
      <c r="B61" s="5" t="s">
        <v>107</v>
      </c>
      <c r="C61" s="262" t="str">
        <f>IF(+'様式1(2)事業申請'!C68:D68="","",'様式1(2)事業申請'!C68)</f>
        <v/>
      </c>
      <c r="D61" s="291"/>
      <c r="E61" s="138"/>
      <c r="F61" s="138"/>
      <c r="G61" s="82"/>
    </row>
    <row r="62" spans="1:10" ht="34.5" customHeight="1" x14ac:dyDescent="0.4">
      <c r="A62" s="274"/>
      <c r="B62" s="5" t="s">
        <v>108</v>
      </c>
      <c r="C62" s="262" t="str">
        <f>IF(+'様式1(2)事業申請'!C69:D69="","",'様式1(2)事業申請'!C69)</f>
        <v/>
      </c>
      <c r="D62" s="291"/>
      <c r="E62" s="138"/>
      <c r="F62" s="138"/>
      <c r="G62" s="82"/>
    </row>
    <row r="63" spans="1:10" ht="22.5" customHeight="1" x14ac:dyDescent="0.4">
      <c r="A63" s="274"/>
      <c r="B63" s="5" t="s">
        <v>109</v>
      </c>
      <c r="C63" s="262" t="str">
        <f>IF(+'様式1(2)事業申請'!C70:D70="","",'様式1(2)事業申請'!C70)</f>
        <v/>
      </c>
      <c r="D63" s="291"/>
      <c r="E63" s="136"/>
      <c r="F63" s="136"/>
      <c r="G63" s="82"/>
    </row>
    <row r="64" spans="1:10" ht="22.5" customHeight="1" x14ac:dyDescent="0.4">
      <c r="A64" s="274"/>
      <c r="B64" s="5" t="s">
        <v>110</v>
      </c>
      <c r="C64" s="262" t="str">
        <f>IF(+'様式1(2)事業申請'!C71:D71="","",'様式1(2)事業申請'!C71)</f>
        <v/>
      </c>
      <c r="D64" s="291"/>
      <c r="E64" s="138"/>
      <c r="F64" s="138"/>
      <c r="G64" s="82"/>
    </row>
    <row r="65" spans="1:7" ht="33.75" customHeight="1" x14ac:dyDescent="0.4">
      <c r="A65" s="274"/>
      <c r="B65" s="5" t="s">
        <v>111</v>
      </c>
      <c r="C65" s="262" t="str">
        <f>IF(+'様式1(2)事業申請'!C72:D72="","",'様式1(2)事業申請'!C72)</f>
        <v/>
      </c>
      <c r="D65" s="291"/>
      <c r="E65" s="138"/>
      <c r="F65" s="138"/>
      <c r="G65" s="82"/>
    </row>
    <row r="66" spans="1:7" ht="22.5" customHeight="1" x14ac:dyDescent="0.4">
      <c r="A66" s="274"/>
      <c r="B66" s="5" t="s">
        <v>112</v>
      </c>
      <c r="C66" s="262" t="str">
        <f>IF(+'様式1(2)事業申請'!C73:D73="","",'様式1(2)事業申請'!C73)</f>
        <v/>
      </c>
      <c r="D66" s="291"/>
      <c r="E66" s="136"/>
      <c r="F66" s="136"/>
      <c r="G66" s="82"/>
    </row>
    <row r="67" spans="1:7" x14ac:dyDescent="0.4">
      <c r="B67" s="273"/>
      <c r="C67" s="273"/>
      <c r="D67" s="273"/>
      <c r="E67" s="273"/>
      <c r="F67" s="273"/>
      <c r="G67" s="273"/>
    </row>
  </sheetData>
  <sheetProtection algorithmName="SHA-512" hashValue="IysT8wd3c40Qqg9Gvc3Zz6k1g5YBzzCiiu1fT8oFMnuH7UGoR5+NctkFt8UvaxkCn0lV3/IyE5VIfmARPFuSug==" saltValue="PZYsL53V3iUq3It6wLioqw==" spinCount="100000" sheet="1" objects="1" scenarios="1"/>
  <customSheetViews>
    <customSheetView guid="{25082816-927C-44FC-A6EB-64EA8D13A259}" showPageBreaks="1" fitToPage="1" printArea="1" showAutoFilter="1" hiddenRows="1" topLeftCell="A21">
      <selection activeCell="A34" sqref="A34:A37"/>
      <pageMargins left="0.70866141732283472" right="0.70866141732283472" top="0.74803149606299213" bottom="0.74803149606299213" header="0.31496062992125984" footer="0.31496062992125984"/>
      <pageSetup paperSize="9" scale="69" fitToHeight="6" orientation="portrait" r:id="rId1"/>
      <autoFilter ref="A33:D86">
        <filterColumn colId="0" showButton="0"/>
      </autoFilter>
    </customSheetView>
  </customSheetViews>
  <mergeCells count="103">
    <mergeCell ref="E66:F66"/>
    <mergeCell ref="E60:F60"/>
    <mergeCell ref="E59:F59"/>
    <mergeCell ref="E58:F58"/>
    <mergeCell ref="E57:F57"/>
    <mergeCell ref="E56:F56"/>
    <mergeCell ref="E65:F65"/>
    <mergeCell ref="E64:F64"/>
    <mergeCell ref="E63:F63"/>
    <mergeCell ref="E62:F62"/>
    <mergeCell ref="E61:F61"/>
    <mergeCell ref="A3:F3"/>
    <mergeCell ref="A1:F1"/>
    <mergeCell ref="E55:F55"/>
    <mergeCell ref="E54:F54"/>
    <mergeCell ref="E53:F53"/>
    <mergeCell ref="E52:F52"/>
    <mergeCell ref="E32:F32"/>
    <mergeCell ref="E50:F50"/>
    <mergeCell ref="E36:F36"/>
    <mergeCell ref="E35:F35"/>
    <mergeCell ref="E34:F34"/>
    <mergeCell ref="E33:F33"/>
    <mergeCell ref="E42:F42"/>
    <mergeCell ref="E19:F19"/>
    <mergeCell ref="E31:F31"/>
    <mergeCell ref="E30:F30"/>
    <mergeCell ref="E14:F14"/>
    <mergeCell ref="E18:F18"/>
    <mergeCell ref="C51:D51"/>
    <mergeCell ref="C52:D52"/>
    <mergeCell ref="B11:E11"/>
    <mergeCell ref="A44:A50"/>
    <mergeCell ref="A18:A19"/>
    <mergeCell ref="A20:A25"/>
    <mergeCell ref="C66:D66"/>
    <mergeCell ref="C65:D65"/>
    <mergeCell ref="C64:D64"/>
    <mergeCell ref="C63:D63"/>
    <mergeCell ref="C62:D62"/>
    <mergeCell ref="C56:D56"/>
    <mergeCell ref="C55:D55"/>
    <mergeCell ref="C54:D54"/>
    <mergeCell ref="C53:D53"/>
    <mergeCell ref="C61:D61"/>
    <mergeCell ref="C60:D60"/>
    <mergeCell ref="C59:D59"/>
    <mergeCell ref="C58:D58"/>
    <mergeCell ref="C57:D57"/>
    <mergeCell ref="A26:A27"/>
    <mergeCell ref="A28:A36"/>
    <mergeCell ref="A37:A43"/>
    <mergeCell ref="C13:D13"/>
    <mergeCell ref="E13:F13"/>
    <mergeCell ref="C14:D14"/>
    <mergeCell ref="C25:D25"/>
    <mergeCell ref="C24:D24"/>
    <mergeCell ref="C16:D16"/>
    <mergeCell ref="C15:D15"/>
    <mergeCell ref="C19:D19"/>
    <mergeCell ref="C18:D18"/>
    <mergeCell ref="C42:D42"/>
    <mergeCell ref="C27:D27"/>
    <mergeCell ref="E28:F28"/>
    <mergeCell ref="E27:F27"/>
    <mergeCell ref="E26:F26"/>
    <mergeCell ref="E25:F25"/>
    <mergeCell ref="C21:D21"/>
    <mergeCell ref="C20:D20"/>
    <mergeCell ref="C17:D17"/>
    <mergeCell ref="G40:I40"/>
    <mergeCell ref="G41:I41"/>
    <mergeCell ref="G43:K43"/>
    <mergeCell ref="E24:F24"/>
    <mergeCell ref="E23:F23"/>
    <mergeCell ref="E22:F22"/>
    <mergeCell ref="E21:F21"/>
    <mergeCell ref="E20:F20"/>
    <mergeCell ref="E29:F29"/>
    <mergeCell ref="G51:J51"/>
    <mergeCell ref="G52:J54"/>
    <mergeCell ref="B67:G67"/>
    <mergeCell ref="A14:A17"/>
    <mergeCell ref="A13:B13"/>
    <mergeCell ref="A52:A66"/>
    <mergeCell ref="C50:D50"/>
    <mergeCell ref="C31:D31"/>
    <mergeCell ref="C30:D30"/>
    <mergeCell ref="C29:D29"/>
    <mergeCell ref="C28:D28"/>
    <mergeCell ref="C36:D36"/>
    <mergeCell ref="C35:D35"/>
    <mergeCell ref="C34:D34"/>
    <mergeCell ref="C33:D33"/>
    <mergeCell ref="C32:D32"/>
    <mergeCell ref="C44:D44"/>
    <mergeCell ref="C43:D43"/>
    <mergeCell ref="E17:F17"/>
    <mergeCell ref="E16:F16"/>
    <mergeCell ref="E15:F15"/>
    <mergeCell ref="C26:D26"/>
    <mergeCell ref="C23:D23"/>
    <mergeCell ref="C22:D22"/>
  </mergeCells>
  <phoneticPr fontId="20"/>
  <conditionalFormatting sqref="E40">
    <cfRule type="cellIs" dxfId="2" priority="5" operator="lessThan">
      <formula>0.04</formula>
    </cfRule>
  </conditionalFormatting>
  <conditionalFormatting sqref="E41">
    <cfRule type="cellIs" dxfId="1" priority="4" operator="lessThan">
      <formula>0.05</formula>
    </cfRule>
  </conditionalFormatting>
  <conditionalFormatting sqref="C26:D26">
    <cfRule type="expression" dxfId="0" priority="1">
      <formula>"&lt;$K$7"</formula>
    </cfRule>
  </conditionalFormatting>
  <pageMargins left="0.70866141732283472" right="0.70866141732283472" top="0.74803149606299213" bottom="0.74803149606299213" header="0.31496062992125984" footer="0.31496062992125984"/>
  <pageSetup paperSize="9" scale="77" fitToHeight="2" orientation="portrait"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交付申請プルダウン!$C$1:$D$1</xm:f>
          </x14:formula1>
          <xm:sqref>E18</xm:sqref>
        </x14:dataValidation>
        <x14:dataValidation type="list" allowBlank="1" showInputMessage="1" showErrorMessage="1">
          <x14:formula1>
            <xm:f>交付申請プルダウン!$C$2:$D$2</xm:f>
          </x14:formula1>
          <xm:sqref>E19</xm:sqref>
        </x14:dataValidation>
        <x14:dataValidation type="list" allowBlank="1" showInputMessage="1" showErrorMessage="1">
          <x14:formula1>
            <xm:f>交付申請プルダウン!$C$9:$G$9</xm:f>
          </x14:formula1>
          <xm:sqref>E26</xm:sqref>
        </x14:dataValidation>
        <x14:dataValidation type="list" allowBlank="1" showInputMessage="1" showErrorMessage="1">
          <x14:formula1>
            <xm:f>交付申請プルダウン!$C$10:$G$10</xm:f>
          </x14:formula1>
          <xm:sqref>E27</xm:sqref>
        </x14:dataValidation>
        <x14:dataValidation type="list" allowBlank="1" showInputMessage="1" showErrorMessage="1">
          <x14:formula1>
            <xm:f>交付申請プルダウン!$C$12:$G$12</xm:f>
          </x14:formula1>
          <xm:sqref>E29</xm:sqref>
        </x14:dataValidation>
        <x14:dataValidation type="list" allowBlank="1" showInputMessage="1" showErrorMessage="1">
          <x14:formula1>
            <xm:f>交付申請プルダウン!$C$15:$D$15</xm:f>
          </x14:formula1>
          <xm:sqref>E32</xm:sqref>
        </x14:dataValidation>
        <x14:dataValidation type="list" allowBlank="1" showInputMessage="1" showErrorMessage="1">
          <x14:formula1>
            <xm:f>交付申請プルダウン!$C$16:$E$16</xm:f>
          </x14:formula1>
          <xm:sqref>E33</xm:sqref>
        </x14:dataValidation>
        <x14:dataValidation type="list" allowBlank="1" showInputMessage="1" showErrorMessage="1">
          <x14:formula1>
            <xm:f>交付申請プルダウン!$C$17:$G$17</xm:f>
          </x14:formula1>
          <xm:sqref>E34</xm:sqref>
        </x14:dataValidation>
        <x14:dataValidation type="list" allowBlank="1" showInputMessage="1" showErrorMessage="1">
          <x14:formula1>
            <xm:f>交付申請プルダウン!$C$18:$H$18</xm:f>
          </x14:formula1>
          <xm:sqref>E35</xm:sqref>
        </x14:dataValidation>
        <x14:dataValidation type="list" allowBlank="1" showInputMessage="1" showErrorMessage="1">
          <x14:formula1>
            <xm:f>交付申請プルダウン!$C$33:$D$33</xm:f>
          </x14:formula1>
          <xm:sqref>E50</xm:sqref>
        </x14:dataValidation>
        <x14:dataValidation type="list" allowBlank="1" showInputMessage="1" showErrorMessage="1">
          <x14:formula1>
            <xm:f>交付申請プルダウン!$C$37:$I$37</xm:f>
          </x14:formula1>
          <xm:sqref>E57 E54 E60 E63 E66</xm:sqref>
        </x14:dataValidation>
        <x14:dataValidation type="list" allowBlank="1" showInputMessage="1" showErrorMessage="1">
          <x14:formula1>
            <xm:f>交付申請プルダウン!$C$25:$F$25</xm:f>
          </x14:formula1>
          <xm:sqref>E21</xm:sqref>
        </x14:dataValidation>
        <x14:dataValidation type="list" allowBlank="1" showInputMessage="1" showErrorMessage="1">
          <x14:formula1>
            <xm:f>交付申請プルダウン!$C$11:$F$11</xm:f>
          </x14:formula1>
          <xm:sqref>E28:F28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9"/>
  <sheetViews>
    <sheetView topLeftCell="A13" zoomScale="90" zoomScaleNormal="90" workbookViewId="0">
      <selection activeCell="H18" sqref="H18"/>
    </sheetView>
  </sheetViews>
  <sheetFormatPr defaultRowHeight="21" customHeight="1" x14ac:dyDescent="0.4"/>
  <cols>
    <col min="1" max="1" width="9" style="56"/>
    <col min="2" max="2" width="24.5" style="54" customWidth="1"/>
    <col min="3" max="8" width="10.75" style="54" customWidth="1"/>
    <col min="9" max="16384" width="9" style="54"/>
  </cols>
  <sheetData>
    <row r="1" spans="1:10" ht="21" customHeight="1" x14ac:dyDescent="0.4">
      <c r="A1" s="298" t="s">
        <v>124</v>
      </c>
      <c r="B1" s="52" t="s">
        <v>70</v>
      </c>
      <c r="C1" s="53" t="s">
        <v>287</v>
      </c>
      <c r="D1" s="53"/>
      <c r="E1" s="53"/>
      <c r="F1" s="53"/>
      <c r="G1" s="53"/>
      <c r="H1" s="53"/>
      <c r="I1" s="53"/>
      <c r="J1" s="53"/>
    </row>
    <row r="2" spans="1:10" ht="21" customHeight="1" x14ac:dyDescent="0.4">
      <c r="A2" s="298"/>
      <c r="B2" s="52" t="s">
        <v>71</v>
      </c>
      <c r="C2" s="53" t="s">
        <v>286</v>
      </c>
      <c r="D2" s="53"/>
      <c r="E2" s="53"/>
      <c r="F2" s="53"/>
      <c r="G2" s="53"/>
      <c r="H2" s="53"/>
      <c r="I2" s="53"/>
      <c r="J2" s="53"/>
    </row>
    <row r="3" spans="1:10" ht="21" customHeight="1" x14ac:dyDescent="0.4">
      <c r="A3" s="299" t="s">
        <v>125</v>
      </c>
      <c r="B3" s="52" t="s">
        <v>72</v>
      </c>
      <c r="C3" s="53"/>
      <c r="D3" s="53"/>
      <c r="E3" s="53"/>
      <c r="F3" s="53"/>
      <c r="G3" s="53"/>
      <c r="H3" s="53"/>
      <c r="I3" s="53"/>
      <c r="J3" s="53"/>
    </row>
    <row r="4" spans="1:10" ht="21" customHeight="1" x14ac:dyDescent="0.4">
      <c r="A4" s="299"/>
      <c r="B4" s="52" t="s">
        <v>73</v>
      </c>
      <c r="C4" s="53"/>
      <c r="D4" s="53"/>
      <c r="E4" s="53"/>
      <c r="F4" s="53"/>
      <c r="G4" s="53"/>
      <c r="H4" s="53"/>
      <c r="I4" s="53"/>
      <c r="J4" s="53"/>
    </row>
    <row r="5" spans="1:10" ht="21" customHeight="1" x14ac:dyDescent="0.4">
      <c r="A5" s="299"/>
      <c r="B5" s="52" t="s">
        <v>74</v>
      </c>
      <c r="C5" s="53"/>
      <c r="D5" s="53"/>
      <c r="E5" s="53"/>
      <c r="F5" s="53"/>
      <c r="G5" s="53"/>
      <c r="H5" s="53"/>
      <c r="I5" s="53"/>
      <c r="J5" s="53"/>
    </row>
    <row r="6" spans="1:10" ht="21" customHeight="1" x14ac:dyDescent="0.4">
      <c r="A6" s="299"/>
      <c r="B6" s="52" t="s">
        <v>75</v>
      </c>
      <c r="C6" s="53"/>
      <c r="D6" s="53"/>
      <c r="E6" s="53"/>
      <c r="F6" s="53"/>
      <c r="G6" s="53"/>
      <c r="H6" s="53"/>
      <c r="I6" s="53"/>
      <c r="J6" s="53"/>
    </row>
    <row r="7" spans="1:10" ht="21" customHeight="1" x14ac:dyDescent="0.4">
      <c r="A7" s="299"/>
      <c r="B7" s="52" t="s">
        <v>76</v>
      </c>
      <c r="C7" s="53"/>
      <c r="D7" s="53"/>
      <c r="E7" s="53"/>
      <c r="F7" s="53"/>
      <c r="G7" s="53"/>
      <c r="H7" s="53"/>
      <c r="I7" s="53"/>
      <c r="J7" s="53"/>
    </row>
    <row r="8" spans="1:10" ht="21" customHeight="1" x14ac:dyDescent="0.4">
      <c r="A8" s="299"/>
      <c r="B8" s="52" t="s">
        <v>77</v>
      </c>
      <c r="C8" s="53"/>
      <c r="D8" s="53"/>
      <c r="E8" s="53"/>
      <c r="F8" s="53"/>
      <c r="G8" s="53"/>
      <c r="H8" s="53"/>
      <c r="I8" s="53"/>
      <c r="J8" s="53"/>
    </row>
    <row r="9" spans="1:10" ht="21" customHeight="1" x14ac:dyDescent="0.4">
      <c r="A9" s="298" t="s">
        <v>126</v>
      </c>
      <c r="B9" s="52" t="s">
        <v>78</v>
      </c>
      <c r="C9" s="3">
        <v>45839</v>
      </c>
      <c r="D9" s="3">
        <v>45870</v>
      </c>
      <c r="E9" s="3">
        <v>45901</v>
      </c>
      <c r="F9" s="3">
        <v>45931</v>
      </c>
      <c r="G9" s="3">
        <v>45962</v>
      </c>
      <c r="H9" s="53"/>
      <c r="I9" s="53"/>
      <c r="J9" s="53"/>
    </row>
    <row r="10" spans="1:10" ht="21" customHeight="1" x14ac:dyDescent="0.4">
      <c r="A10" s="298"/>
      <c r="B10" s="52" t="s">
        <v>79</v>
      </c>
      <c r="C10" s="3">
        <v>45839</v>
      </c>
      <c r="D10" s="3">
        <v>45870</v>
      </c>
      <c r="E10" s="3">
        <v>45901</v>
      </c>
      <c r="F10" s="3">
        <v>45931</v>
      </c>
      <c r="G10" s="3">
        <v>45962</v>
      </c>
      <c r="H10" s="53"/>
      <c r="I10" s="53"/>
      <c r="J10" s="53"/>
    </row>
    <row r="11" spans="1:10" ht="21" customHeight="1" x14ac:dyDescent="0.4">
      <c r="A11" s="298" t="s">
        <v>127</v>
      </c>
      <c r="B11" s="52" t="s">
        <v>80</v>
      </c>
      <c r="C11" s="34" t="s">
        <v>157</v>
      </c>
      <c r="D11" s="34" t="s">
        <v>158</v>
      </c>
      <c r="E11" s="28" t="s">
        <v>303</v>
      </c>
      <c r="F11" s="28"/>
      <c r="G11" s="53"/>
      <c r="H11" s="53"/>
      <c r="I11" s="53"/>
      <c r="J11" s="53"/>
    </row>
    <row r="12" spans="1:10" ht="21" customHeight="1" x14ac:dyDescent="0.4">
      <c r="A12" s="298"/>
      <c r="B12" s="52" t="s">
        <v>81</v>
      </c>
      <c r="C12" s="3" t="s">
        <v>159</v>
      </c>
      <c r="D12" s="3" t="s">
        <v>160</v>
      </c>
      <c r="E12" s="3" t="s">
        <v>161</v>
      </c>
      <c r="F12" s="3" t="s">
        <v>162</v>
      </c>
      <c r="G12" s="3" t="s">
        <v>163</v>
      </c>
      <c r="H12" s="53"/>
      <c r="I12" s="53"/>
      <c r="J12" s="53"/>
    </row>
    <row r="13" spans="1:10" ht="21" customHeight="1" x14ac:dyDescent="0.4">
      <c r="A13" s="298"/>
      <c r="B13" s="52" t="s">
        <v>82</v>
      </c>
      <c r="C13" s="53"/>
      <c r="D13" s="53"/>
      <c r="E13" s="53"/>
      <c r="F13" s="53"/>
      <c r="G13" s="53"/>
      <c r="H13" s="53"/>
      <c r="I13" s="53"/>
      <c r="J13" s="53"/>
    </row>
    <row r="14" spans="1:10" ht="21" customHeight="1" x14ac:dyDescent="0.4">
      <c r="A14" s="298"/>
      <c r="B14" s="52" t="s">
        <v>83</v>
      </c>
      <c r="C14" s="53"/>
      <c r="D14" s="53"/>
      <c r="E14" s="53"/>
      <c r="F14" s="53"/>
      <c r="G14" s="53"/>
      <c r="H14" s="53"/>
      <c r="I14" s="53"/>
      <c r="J14" s="53"/>
    </row>
    <row r="15" spans="1:10" ht="21" customHeight="1" x14ac:dyDescent="0.4">
      <c r="A15" s="298"/>
      <c r="B15" s="52" t="s">
        <v>84</v>
      </c>
      <c r="C15" s="53" t="s">
        <v>308</v>
      </c>
      <c r="D15" s="53"/>
      <c r="E15" s="53"/>
      <c r="F15" s="53"/>
      <c r="G15" s="53"/>
      <c r="H15" s="53"/>
      <c r="I15" s="53"/>
      <c r="J15" s="53"/>
    </row>
    <row r="16" spans="1:10" ht="21" customHeight="1" x14ac:dyDescent="0.4">
      <c r="A16" s="298"/>
      <c r="B16" s="52" t="s">
        <v>85</v>
      </c>
      <c r="C16" s="3" t="s">
        <v>164</v>
      </c>
      <c r="D16" s="3" t="s">
        <v>165</v>
      </c>
      <c r="E16" s="3" t="s">
        <v>166</v>
      </c>
      <c r="F16" s="53"/>
      <c r="G16" s="53"/>
      <c r="H16" s="53"/>
      <c r="I16" s="53"/>
      <c r="J16" s="53"/>
    </row>
    <row r="17" spans="1:10" ht="21" customHeight="1" x14ac:dyDescent="0.4">
      <c r="A17" s="298"/>
      <c r="B17" s="52" t="s">
        <v>86</v>
      </c>
      <c r="C17" s="3" t="s">
        <v>167</v>
      </c>
      <c r="D17" s="3" t="s">
        <v>164</v>
      </c>
      <c r="E17" s="3" t="s">
        <v>168</v>
      </c>
      <c r="F17" s="3" t="s">
        <v>165</v>
      </c>
      <c r="G17" s="3" t="s">
        <v>166</v>
      </c>
      <c r="H17" s="53"/>
      <c r="I17" s="53"/>
      <c r="J17" s="53"/>
    </row>
    <row r="18" spans="1:10" ht="21" customHeight="1" x14ac:dyDescent="0.4">
      <c r="A18" s="298"/>
      <c r="B18" s="52" t="s">
        <v>87</v>
      </c>
      <c r="C18" s="2" t="s">
        <v>169</v>
      </c>
      <c r="D18" s="1" t="s">
        <v>167</v>
      </c>
      <c r="E18" s="1" t="s">
        <v>164</v>
      </c>
      <c r="F18" s="1" t="s">
        <v>168</v>
      </c>
      <c r="G18" s="1" t="s">
        <v>165</v>
      </c>
      <c r="H18" s="1"/>
      <c r="I18" s="53"/>
      <c r="J18" s="53"/>
    </row>
    <row r="19" spans="1:10" ht="21" customHeight="1" x14ac:dyDescent="0.4">
      <c r="A19" s="298"/>
      <c r="B19" s="52" t="s">
        <v>36</v>
      </c>
      <c r="C19" s="53"/>
      <c r="D19" s="53"/>
      <c r="E19" s="53"/>
      <c r="F19" s="53"/>
      <c r="G19" s="53"/>
      <c r="H19" s="53"/>
      <c r="I19" s="53"/>
      <c r="J19" s="53"/>
    </row>
    <row r="20" spans="1:10" ht="21" customHeight="1" x14ac:dyDescent="0.4">
      <c r="A20" s="298" t="s">
        <v>128</v>
      </c>
      <c r="B20" s="52" t="s">
        <v>152</v>
      </c>
      <c r="C20" s="53"/>
      <c r="D20" s="53"/>
      <c r="E20" s="53"/>
      <c r="F20" s="53"/>
      <c r="G20" s="53"/>
      <c r="H20" s="53"/>
      <c r="I20" s="53"/>
      <c r="J20" s="53"/>
    </row>
    <row r="21" spans="1:10" ht="21" customHeight="1" x14ac:dyDescent="0.4">
      <c r="A21" s="298"/>
      <c r="B21" s="52" t="s">
        <v>153</v>
      </c>
      <c r="C21" s="53"/>
      <c r="D21" s="53"/>
      <c r="E21" s="53"/>
      <c r="F21" s="53"/>
      <c r="G21" s="53"/>
      <c r="H21" s="53"/>
      <c r="I21" s="53"/>
      <c r="J21" s="53"/>
    </row>
    <row r="22" spans="1:10" ht="21" customHeight="1" x14ac:dyDescent="0.4">
      <c r="A22" s="298"/>
      <c r="B22" s="52" t="s">
        <v>154</v>
      </c>
      <c r="C22" s="53"/>
      <c r="D22" s="53"/>
      <c r="E22" s="53"/>
      <c r="F22" s="53"/>
      <c r="G22" s="53"/>
      <c r="H22" s="53"/>
      <c r="I22" s="53"/>
      <c r="J22" s="53"/>
    </row>
    <row r="23" spans="1:10" ht="21" customHeight="1" x14ac:dyDescent="0.4">
      <c r="A23" s="298"/>
      <c r="B23" s="52" t="s">
        <v>155</v>
      </c>
      <c r="C23" s="53"/>
      <c r="D23" s="53"/>
      <c r="E23" s="53"/>
      <c r="F23" s="53"/>
      <c r="G23" s="53"/>
      <c r="H23" s="53"/>
      <c r="I23" s="53"/>
      <c r="J23" s="53"/>
    </row>
    <row r="24" spans="1:10" ht="21" customHeight="1" x14ac:dyDescent="0.4">
      <c r="A24" s="298"/>
      <c r="B24" s="52" t="s">
        <v>156</v>
      </c>
      <c r="C24" s="53"/>
      <c r="D24" s="53"/>
      <c r="E24" s="53"/>
      <c r="F24" s="53"/>
      <c r="G24" s="53"/>
      <c r="H24" s="53"/>
      <c r="I24" s="53"/>
      <c r="J24" s="53"/>
    </row>
    <row r="25" spans="1:10" ht="21" customHeight="1" x14ac:dyDescent="0.4">
      <c r="A25" s="298"/>
      <c r="B25" s="52" t="s">
        <v>88</v>
      </c>
      <c r="C25" s="4" t="s">
        <v>13</v>
      </c>
      <c r="D25" s="4" t="s">
        <v>12</v>
      </c>
      <c r="E25" s="4" t="s">
        <v>170</v>
      </c>
      <c r="F25" s="4" t="s">
        <v>171</v>
      </c>
      <c r="G25" s="53"/>
      <c r="H25" s="53"/>
      <c r="I25" s="53"/>
      <c r="J25" s="53"/>
    </row>
    <row r="26" spans="1:10" ht="21" customHeight="1" x14ac:dyDescent="0.4">
      <c r="A26" s="298"/>
      <c r="B26" s="52" t="s">
        <v>89</v>
      </c>
      <c r="C26" s="53"/>
      <c r="D26" s="53"/>
      <c r="E26" s="53"/>
      <c r="F26" s="53"/>
      <c r="G26" s="53"/>
      <c r="H26" s="53"/>
      <c r="I26" s="53"/>
      <c r="J26" s="53"/>
    </row>
    <row r="27" spans="1:10" ht="21" customHeight="1" x14ac:dyDescent="0.4">
      <c r="A27" s="298" t="s">
        <v>129</v>
      </c>
      <c r="B27" s="52" t="s">
        <v>90</v>
      </c>
      <c r="C27" s="53"/>
      <c r="D27" s="53"/>
      <c r="E27" s="53"/>
      <c r="F27" s="53"/>
      <c r="G27" s="53"/>
      <c r="H27" s="53"/>
      <c r="I27" s="53"/>
      <c r="J27" s="53"/>
    </row>
    <row r="28" spans="1:10" ht="21" customHeight="1" x14ac:dyDescent="0.4">
      <c r="A28" s="298"/>
      <c r="B28" s="52" t="s">
        <v>91</v>
      </c>
      <c r="C28" s="53"/>
      <c r="D28" s="53"/>
      <c r="E28" s="53"/>
      <c r="F28" s="53"/>
      <c r="G28" s="53"/>
      <c r="H28" s="53"/>
      <c r="I28" s="53"/>
      <c r="J28" s="53"/>
    </row>
    <row r="29" spans="1:10" ht="21" customHeight="1" x14ac:dyDescent="0.4">
      <c r="A29" s="298"/>
      <c r="B29" s="52" t="s">
        <v>92</v>
      </c>
      <c r="C29" s="53"/>
      <c r="D29" s="53"/>
      <c r="E29" s="53"/>
      <c r="F29" s="53"/>
      <c r="G29" s="53"/>
      <c r="H29" s="53"/>
      <c r="I29" s="53"/>
      <c r="J29" s="53"/>
    </row>
    <row r="30" spans="1:10" ht="21" customHeight="1" x14ac:dyDescent="0.4">
      <c r="A30" s="298"/>
      <c r="B30" s="52" t="s">
        <v>93</v>
      </c>
      <c r="C30" s="53"/>
      <c r="D30" s="53"/>
      <c r="E30" s="53"/>
      <c r="F30" s="53"/>
      <c r="G30" s="53"/>
      <c r="H30" s="53"/>
      <c r="I30" s="53"/>
      <c r="J30" s="53"/>
    </row>
    <row r="31" spans="1:10" ht="21" customHeight="1" x14ac:dyDescent="0.4">
      <c r="A31" s="298"/>
      <c r="B31" s="52" t="s">
        <v>94</v>
      </c>
      <c r="C31" s="53"/>
      <c r="D31" s="53"/>
      <c r="E31" s="53"/>
      <c r="F31" s="53"/>
      <c r="G31" s="53"/>
      <c r="H31" s="53"/>
      <c r="I31" s="53"/>
      <c r="J31" s="53"/>
    </row>
    <row r="32" spans="1:10" ht="21" customHeight="1" x14ac:dyDescent="0.4">
      <c r="A32" s="298"/>
      <c r="B32" s="52" t="s">
        <v>95</v>
      </c>
      <c r="C32" s="53"/>
      <c r="D32" s="53"/>
      <c r="E32" s="53"/>
      <c r="F32" s="53"/>
      <c r="G32" s="53"/>
      <c r="H32" s="53"/>
      <c r="I32" s="53"/>
      <c r="J32" s="53"/>
    </row>
    <row r="33" spans="1:10" ht="21" customHeight="1" x14ac:dyDescent="0.4">
      <c r="A33" s="298"/>
      <c r="B33" s="52" t="s">
        <v>96</v>
      </c>
      <c r="C33" s="53" t="s">
        <v>43</v>
      </c>
      <c r="D33" s="53"/>
      <c r="E33" s="53"/>
      <c r="F33" s="53"/>
      <c r="G33" s="53"/>
      <c r="H33" s="53"/>
      <c r="I33" s="53"/>
      <c r="J33" s="53"/>
    </row>
    <row r="34" spans="1:10" ht="21" customHeight="1" x14ac:dyDescent="0.4">
      <c r="A34" s="55" t="s">
        <v>130</v>
      </c>
      <c r="B34" s="52" t="s">
        <v>97</v>
      </c>
      <c r="C34" s="53"/>
      <c r="D34" s="53"/>
      <c r="E34" s="53"/>
      <c r="F34" s="53"/>
      <c r="G34" s="53"/>
      <c r="H34" s="53"/>
      <c r="I34" s="53"/>
      <c r="J34" s="53"/>
    </row>
    <row r="35" spans="1:10" ht="21" customHeight="1" x14ac:dyDescent="0.4">
      <c r="A35" s="298" t="s">
        <v>131</v>
      </c>
      <c r="B35" s="52" t="s">
        <v>98</v>
      </c>
      <c r="C35" s="53"/>
      <c r="D35" s="53"/>
      <c r="E35" s="53"/>
      <c r="F35" s="53"/>
      <c r="G35" s="53"/>
      <c r="H35" s="53"/>
      <c r="I35" s="53"/>
      <c r="J35" s="53"/>
    </row>
    <row r="36" spans="1:10" ht="21" customHeight="1" x14ac:dyDescent="0.4">
      <c r="A36" s="298"/>
      <c r="B36" s="52" t="s">
        <v>99</v>
      </c>
      <c r="C36" s="53"/>
      <c r="D36" s="53"/>
      <c r="E36" s="53"/>
      <c r="F36" s="53"/>
      <c r="G36" s="53"/>
      <c r="H36" s="53"/>
      <c r="I36" s="53"/>
      <c r="J36" s="53"/>
    </row>
    <row r="37" spans="1:10" ht="21" customHeight="1" x14ac:dyDescent="0.4">
      <c r="A37" s="298"/>
      <c r="B37" s="52" t="s">
        <v>100</v>
      </c>
      <c r="C37" s="4" t="s">
        <v>172</v>
      </c>
      <c r="D37" s="4" t="s">
        <v>173</v>
      </c>
      <c r="E37" s="4" t="s">
        <v>174</v>
      </c>
      <c r="F37" s="4" t="s">
        <v>175</v>
      </c>
      <c r="G37" s="4" t="s">
        <v>176</v>
      </c>
      <c r="H37" s="4" t="s">
        <v>177</v>
      </c>
      <c r="I37" s="4" t="s">
        <v>178</v>
      </c>
      <c r="J37" s="53"/>
    </row>
    <row r="38" spans="1:10" ht="21" customHeight="1" x14ac:dyDescent="0.4">
      <c r="A38" s="298"/>
      <c r="B38" s="52" t="s">
        <v>101</v>
      </c>
      <c r="C38" s="53"/>
      <c r="D38" s="53"/>
      <c r="E38" s="53"/>
      <c r="F38" s="53"/>
      <c r="G38" s="53"/>
      <c r="H38" s="53"/>
      <c r="I38" s="53"/>
      <c r="J38" s="53"/>
    </row>
    <row r="39" spans="1:10" ht="21" customHeight="1" x14ac:dyDescent="0.4">
      <c r="A39" s="298"/>
      <c r="B39" s="52" t="s">
        <v>102</v>
      </c>
      <c r="C39" s="53"/>
      <c r="D39" s="53"/>
      <c r="E39" s="53"/>
      <c r="F39" s="53"/>
      <c r="G39" s="53"/>
      <c r="H39" s="53"/>
      <c r="I39" s="53"/>
      <c r="J39" s="53"/>
    </row>
    <row r="40" spans="1:10" ht="21" customHeight="1" x14ac:dyDescent="0.4">
      <c r="A40" s="298"/>
      <c r="B40" s="52" t="s">
        <v>103</v>
      </c>
      <c r="C40" s="53"/>
      <c r="D40" s="53"/>
      <c r="E40" s="53"/>
      <c r="F40" s="53"/>
      <c r="G40" s="53"/>
      <c r="H40" s="53"/>
      <c r="I40" s="53"/>
      <c r="J40" s="53"/>
    </row>
    <row r="41" spans="1:10" ht="21" customHeight="1" x14ac:dyDescent="0.4">
      <c r="A41" s="298"/>
      <c r="B41" s="52" t="s">
        <v>104</v>
      </c>
      <c r="C41" s="53"/>
      <c r="D41" s="53"/>
      <c r="E41" s="53"/>
      <c r="F41" s="53"/>
      <c r="G41" s="53"/>
      <c r="H41" s="53"/>
      <c r="I41" s="53"/>
      <c r="J41" s="53"/>
    </row>
    <row r="42" spans="1:10" ht="21" customHeight="1" x14ac:dyDescent="0.4">
      <c r="A42" s="298"/>
      <c r="B42" s="52" t="s">
        <v>105</v>
      </c>
      <c r="C42" s="53"/>
      <c r="D42" s="53"/>
      <c r="E42" s="53"/>
      <c r="F42" s="53"/>
      <c r="G42" s="53"/>
      <c r="H42" s="53"/>
      <c r="I42" s="53"/>
      <c r="J42" s="53"/>
    </row>
    <row r="43" spans="1:10" ht="21" customHeight="1" x14ac:dyDescent="0.4">
      <c r="A43" s="298"/>
      <c r="B43" s="52" t="s">
        <v>106</v>
      </c>
      <c r="C43" s="53"/>
      <c r="D43" s="53"/>
      <c r="E43" s="53"/>
      <c r="F43" s="53"/>
      <c r="G43" s="53"/>
      <c r="H43" s="53"/>
      <c r="I43" s="53"/>
      <c r="J43" s="53"/>
    </row>
    <row r="44" spans="1:10" ht="21" customHeight="1" x14ac:dyDescent="0.4">
      <c r="A44" s="298"/>
      <c r="B44" s="52" t="s">
        <v>107</v>
      </c>
      <c r="C44" s="53"/>
      <c r="D44" s="53"/>
      <c r="E44" s="53"/>
      <c r="F44" s="53"/>
      <c r="G44" s="53"/>
      <c r="H44" s="53"/>
      <c r="I44" s="53"/>
      <c r="J44" s="53"/>
    </row>
    <row r="45" spans="1:10" ht="21" customHeight="1" x14ac:dyDescent="0.4">
      <c r="A45" s="298"/>
      <c r="B45" s="52" t="s">
        <v>108</v>
      </c>
      <c r="C45" s="53"/>
      <c r="D45" s="53"/>
      <c r="E45" s="53"/>
      <c r="F45" s="53"/>
      <c r="G45" s="53"/>
      <c r="H45" s="53"/>
      <c r="I45" s="53"/>
      <c r="J45" s="53"/>
    </row>
    <row r="46" spans="1:10" ht="21" customHeight="1" x14ac:dyDescent="0.4">
      <c r="A46" s="298"/>
      <c r="B46" s="52" t="s">
        <v>109</v>
      </c>
      <c r="C46" s="53"/>
      <c r="D46" s="53"/>
      <c r="E46" s="53"/>
      <c r="F46" s="53"/>
      <c r="G46" s="53"/>
      <c r="H46" s="53"/>
      <c r="I46" s="53"/>
      <c r="J46" s="53"/>
    </row>
    <row r="47" spans="1:10" ht="21" customHeight="1" x14ac:dyDescent="0.4">
      <c r="A47" s="298"/>
      <c r="B47" s="52" t="s">
        <v>110</v>
      </c>
      <c r="C47" s="53"/>
      <c r="D47" s="53"/>
      <c r="E47" s="53"/>
      <c r="F47" s="53"/>
      <c r="G47" s="53"/>
      <c r="H47" s="53"/>
      <c r="I47" s="53"/>
      <c r="J47" s="53"/>
    </row>
    <row r="48" spans="1:10" ht="21" customHeight="1" x14ac:dyDescent="0.4">
      <c r="A48" s="298"/>
      <c r="B48" s="52" t="s">
        <v>111</v>
      </c>
      <c r="C48" s="53"/>
      <c r="D48" s="53"/>
      <c r="E48" s="53"/>
      <c r="F48" s="53"/>
      <c r="G48" s="53"/>
      <c r="H48" s="53"/>
      <c r="I48" s="53"/>
      <c r="J48" s="53"/>
    </row>
    <row r="49" spans="1:10" ht="21" customHeight="1" x14ac:dyDescent="0.4">
      <c r="A49" s="298"/>
      <c r="B49" s="52" t="s">
        <v>112</v>
      </c>
      <c r="C49" s="53"/>
      <c r="D49" s="53"/>
      <c r="E49" s="53"/>
      <c r="F49" s="53"/>
      <c r="G49" s="53"/>
      <c r="H49" s="53"/>
      <c r="I49" s="53"/>
      <c r="J49" s="53"/>
    </row>
  </sheetData>
  <mergeCells count="7">
    <mergeCell ref="A35:A49"/>
    <mergeCell ref="A1:A2"/>
    <mergeCell ref="A3:A8"/>
    <mergeCell ref="A9:A10"/>
    <mergeCell ref="A11:A19"/>
    <mergeCell ref="A20:A26"/>
    <mergeCell ref="A27:A33"/>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様式1号-(1)事前申込</vt:lpstr>
      <vt:lpstr>事前プルダウン</vt:lpstr>
      <vt:lpstr>様式１号-(1)別紙</vt:lpstr>
      <vt:lpstr>様式1(2)事業申請</vt:lpstr>
      <vt:lpstr>事業申請プルダウン</vt:lpstr>
      <vt:lpstr>様式6交付申請</vt:lpstr>
      <vt:lpstr>交付申請プルダウン</vt:lpstr>
      <vt:lpstr>'様式1(2)事業申請'!Print_Area</vt:lpstr>
      <vt:lpstr>'様式1号-(1)事前申込'!Print_Area</vt:lpstr>
      <vt:lpstr>'様式１号-(1)別紙'!Print_Area</vt:lpstr>
      <vt:lpstr>様式6交付申請!Print_Area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nishi</cp:lastModifiedBy>
  <cp:lastPrinted>2025-04-22T02:04:33Z</cp:lastPrinted>
  <dcterms:created xsi:type="dcterms:W3CDTF">2024-02-14T06:03:20Z</dcterms:created>
  <dcterms:modified xsi:type="dcterms:W3CDTF">2025-05-08T09:31:17Z</dcterms:modified>
</cp:coreProperties>
</file>